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45" tabRatio="895" activeTab="4"/>
  </bookViews>
  <sheets>
    <sheet name="Úloha 2" sheetId="1" r:id="rId1"/>
    <sheet name="Riešenie 2" sheetId="2" r:id="rId2"/>
    <sheet name="Úloha 3" sheetId="3" r:id="rId3"/>
    <sheet name="Riešenie 3" sheetId="4" r:id="rId4"/>
    <sheet name="Úloha 4" sheetId="5" r:id="rId5"/>
    <sheet name="Riešenie 4" sheetId="6" r:id="rId6"/>
  </sheets>
  <definedNames/>
  <calcPr fullCalcOnLoad="1"/>
</workbook>
</file>

<file path=xl/sharedStrings.xml><?xml version="1.0" encoding="utf-8"?>
<sst xmlns="http://schemas.openxmlformats.org/spreadsheetml/2006/main" count="315" uniqueCount="110">
  <si>
    <t>Január</t>
  </si>
  <si>
    <t>Február</t>
  </si>
  <si>
    <t>Marec</t>
  </si>
  <si>
    <t>Apríl</t>
  </si>
  <si>
    <t>Spolu</t>
  </si>
  <si>
    <t>Priemerne</t>
  </si>
  <si>
    <t>Najviac</t>
  </si>
  <si>
    <t>Najmenej</t>
  </si>
  <si>
    <t>Ako podnikateľ vlastníte 3 predajne: Predajňa 1, Predajňa 2 a Predajňa 3. Zostrojte tabuľku, v ktorej budete</t>
  </si>
  <si>
    <t>Okrem registrovania tržby má tabuľka obsahovať aj:</t>
  </si>
  <si>
    <t>o</t>
  </si>
  <si>
    <t>n</t>
  </si>
  <si>
    <t>MENO</t>
  </si>
  <si>
    <t>V pripravenej tabuľke doplňte vzorce tak, aby bolo možné vidieť:</t>
  </si>
  <si>
    <t>Počet zameškaných hodín žiakmi v prvom polroku</t>
  </si>
  <si>
    <t>Za celý polrok</t>
  </si>
  <si>
    <t>Neosprav.</t>
  </si>
  <si>
    <t xml:space="preserve">Trieda spolu </t>
  </si>
  <si>
    <t>Priemer na žiaka</t>
  </si>
  <si>
    <t>Priemer neospravedl.</t>
  </si>
  <si>
    <t>Polročná  klasifikácia  triedy</t>
  </si>
  <si>
    <t>Meno a priezvisko</t>
  </si>
  <si>
    <t>Sp</t>
  </si>
  <si>
    <t>Sj</t>
  </si>
  <si>
    <t>Aj</t>
  </si>
  <si>
    <t>Nj</t>
  </si>
  <si>
    <t>Dej</t>
  </si>
  <si>
    <t>Geo</t>
  </si>
  <si>
    <t>Mat</t>
  </si>
  <si>
    <t>Fyz</t>
  </si>
  <si>
    <t xml:space="preserve">  Ch</t>
  </si>
  <si>
    <t>B</t>
  </si>
  <si>
    <t>IVT</t>
  </si>
  <si>
    <t>Tv</t>
  </si>
  <si>
    <t>Pz</t>
  </si>
  <si>
    <t>Priemery</t>
  </si>
  <si>
    <t>D vzorec, ktorý určí priemerný prospech žiaka z predmetov Sj (slovenský jazyk)</t>
  </si>
  <si>
    <t>pre predmety Sj až Tv.</t>
  </si>
  <si>
    <r>
      <t xml:space="preserve">o - ospravedlnené, </t>
    </r>
    <r>
      <rPr>
        <sz val="10"/>
        <color indexed="10"/>
        <rFont val="Arial CE"/>
        <family val="2"/>
      </rPr>
      <t>n - neospravedlnené</t>
    </r>
  </si>
  <si>
    <t>Predajňa 1</t>
  </si>
  <si>
    <t>Predajňa 2</t>
  </si>
  <si>
    <t>Predajňa 3</t>
  </si>
  <si>
    <t>Máj</t>
  </si>
  <si>
    <t>Jún</t>
  </si>
  <si>
    <t>Predajňa</t>
  </si>
  <si>
    <t>Všetky predajne spolu za polrok</t>
  </si>
  <si>
    <t>SPOLU</t>
  </si>
  <si>
    <t>Priemer ospravedl.</t>
  </si>
  <si>
    <t xml:space="preserve">Ospravedlnených spolu </t>
  </si>
  <si>
    <t>Neospravedl. spolu</t>
  </si>
  <si>
    <t>až Tv (telesná výchova). Do stĺpca R vložte vzorec na výpočet súčtu známok</t>
  </si>
  <si>
    <t>z tých istých predmetov. Do riadku 44 vložte vzorce na výpočet priemeru známok</t>
  </si>
  <si>
    <t>Súčet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</si>
  <si>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</si>
  <si>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</si>
  <si>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</si>
  <si>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</si>
  <si>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</si>
  <si>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</si>
  <si>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</si>
  <si>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</si>
  <si>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</si>
  <si>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Hrebenda Martin</t>
  </si>
  <si>
    <t>Humeňanský Mikuláš</t>
  </si>
  <si>
    <t>Komár Juraj</t>
  </si>
  <si>
    <t>Lenský Jozef</t>
  </si>
  <si>
    <t>Lupták Mojmír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</si>
  <si>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</si>
  <si>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</si>
  <si>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</si>
  <si>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</si>
  <si>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</si>
  <si>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</si>
  <si>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</si>
  <si>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</si>
  <si>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</si>
  <si>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</si>
  <si>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</si>
  <si>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</si>
  <si>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</si>
  <si>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Žitňanská Karmen</t>
  </si>
  <si>
    <r>
      <t xml:space="preserve">o - ospravedlnené, </t>
    </r>
    <r>
      <rPr>
        <sz val="10"/>
        <color indexed="10"/>
        <rFont val="Times New Roman"/>
        <family val="1"/>
      </rPr>
      <t>n - neospravedlnené</t>
    </r>
  </si>
  <si>
    <t>Blažek Ján</t>
  </si>
  <si>
    <t>2. najväčšiu tržbu v mesiaci</t>
  </si>
  <si>
    <t>3. priemernú  tržbu jednotlivých predajní za každý mesiac</t>
  </si>
  <si>
    <t>4. celkovú tržbu za celé obdobie pre každú predajňu</t>
  </si>
  <si>
    <t>5. maximálnu a minimálnu tržbu pre každú predajňu za celé obdobie</t>
  </si>
  <si>
    <t>6. celkovú tržbu zo všetkých predajní za celé obdobie</t>
  </si>
  <si>
    <t>V klasifikačnom hárku, ktorý sa nachádza nižšie na strane, vložte do stĺpca</t>
  </si>
  <si>
    <t xml:space="preserve">   - celkový počet zameškaných hodín žiakov</t>
  </si>
  <si>
    <t xml:space="preserve">   - počet neospravedlnených hodín pre každého žiaka</t>
  </si>
  <si>
    <t xml:space="preserve">   - celkový počet zameškaných hodín za každý jeden týždeň</t>
  </si>
  <si>
    <t xml:space="preserve">   - celkový počet neospravedlnených hodín v každom týždni</t>
  </si>
  <si>
    <t xml:space="preserve">   - celkový počet zameškaných hodín triedou za celý polrok</t>
  </si>
  <si>
    <t xml:space="preserve">   - priemerný počet zameškaných hodín žiakmi</t>
  </si>
  <si>
    <t xml:space="preserve">   - priemerný počet neospravedlnených zameškaných hodín žiakmi</t>
  </si>
  <si>
    <t>1. celkovú tržbu zo všetkých predajní za každý mesiac</t>
  </si>
  <si>
    <t>Priemer</t>
  </si>
  <si>
    <t>P.č.</t>
  </si>
  <si>
    <t xml:space="preserve">   - celkový počet neospravedlnených hodín zameškaný triedou za polrok</t>
  </si>
  <si>
    <t xml:space="preserve">TÝŽDEŇ        </t>
  </si>
  <si>
    <r>
      <t>TÝŽDEŇ</t>
    </r>
    <r>
      <rPr>
        <sz val="12"/>
        <color indexed="8"/>
        <rFont val="Times New Roman"/>
        <family val="1"/>
      </rPr>
      <t xml:space="preserve">        </t>
    </r>
  </si>
  <si>
    <t>Úloha o tržbe v troch predajniach</t>
  </si>
  <si>
    <t>Riešenie úlohy o tržbe v troch predajniach</t>
  </si>
  <si>
    <t>Úloha o klasifikácii</t>
  </si>
  <si>
    <t>Riešenie úlohy o klasifikácií</t>
  </si>
  <si>
    <t>Riešenie úlohy o zameškaných hodinách</t>
  </si>
  <si>
    <t>Úloha o zameškaných hodinách</t>
  </si>
  <si>
    <t>tržba je v tisícoch eurách</t>
  </si>
  <si>
    <t>registrovať prehľad o tržbách za mesiace január až jún. Údaje v tabuľke budú uvedené v tisícoch .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</si>
</sst>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#"/>
    <numFmt numFmtId="174" formatCode="0.00_)"/>
    <numFmt numFmtId="175" formatCode="0_)"/>
    <numFmt numFmtId="176" formatCode="000"/>
    <numFmt numFmtId="177" formatCode="#,##0.00\ &quot;Sk&quot;"/>
    <numFmt numFmtId="178" formatCode="000000"/>
    <numFmt numFmtId="179" formatCode="0000"/>
    <numFmt numFmtId="180" formatCode="#,##0\ [$€-1];\-#,##0\ [$€-1]"/>
  </numFmts>
  <fonts count="28">
    <font>
      <sz val="10"/>
      <name val="Arial CE"/>
      <family val="0"/>
    </font>
    <font>
      <sz val="10"/>
      <color indexed="10"/>
      <name val="Arial CE"/>
      <family val="2"/>
    </font>
    <font>
      <sz val="12"/>
      <color indexed="8"/>
      <name val="Courier"/>
      <family val="0"/>
    </font>
    <font>
      <sz val="12"/>
      <color indexed="10"/>
      <name val="Courier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 CE"/>
      <family val="2"/>
    </font>
    <font>
      <b/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6"/>
      <color indexed="17"/>
      <name val="Arial CE"/>
      <family val="2"/>
    </font>
    <font>
      <b/>
      <sz val="10"/>
      <color indexed="60"/>
      <name val="Arial CE"/>
      <family val="2"/>
    </font>
    <font>
      <u val="single"/>
      <sz val="14"/>
      <color indexed="2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7"/>
      <name val="Times New Roman"/>
      <family val="1"/>
    </font>
    <font>
      <b/>
      <u val="single"/>
      <sz val="24"/>
      <color indexed="46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2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6"/>
      <color indexed="20"/>
      <name val="Arial CE"/>
      <family val="2"/>
    </font>
    <font>
      <b/>
      <u val="single"/>
      <sz val="16"/>
      <color indexed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74" fontId="2" fillId="0" borderId="2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2" xfId="0" applyNumberFormat="1" applyBorder="1" applyAlignment="1">
      <alignment/>
    </xf>
    <xf numFmtId="0" fontId="0" fillId="2" borderId="6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30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3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Fill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/>
      <protection locked="0"/>
    </xf>
    <xf numFmtId="2" fontId="17" fillId="0" borderId="9" xfId="0" applyNumberFormat="1" applyFont="1" applyFill="1" applyBorder="1" applyAlignment="1" applyProtection="1">
      <alignment/>
      <protection locked="0"/>
    </xf>
    <xf numFmtId="175" fontId="17" fillId="0" borderId="9" xfId="0" applyNumberFormat="1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9" fillId="0" borderId="9" xfId="0" applyFont="1" applyFill="1" applyBorder="1" applyAlignment="1" applyProtection="1">
      <alignment/>
      <protection locked="0"/>
    </xf>
    <xf numFmtId="2" fontId="20" fillId="4" borderId="9" xfId="0" applyNumberFormat="1" applyFont="1" applyFill="1" applyBorder="1" applyAlignment="1" applyProtection="1">
      <alignment horizontal="center"/>
      <protection locked="0"/>
    </xf>
    <xf numFmtId="175" fontId="21" fillId="0" borderId="9" xfId="0" applyNumberFormat="1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1" fillId="5" borderId="9" xfId="0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9" fillId="0" borderId="5" xfId="0" applyFont="1" applyFill="1" applyBorder="1" applyAlignment="1" applyProtection="1">
      <alignment/>
      <protection locked="0"/>
    </xf>
    <xf numFmtId="2" fontId="21" fillId="4" borderId="5" xfId="0" applyNumberFormat="1" applyFont="1" applyFill="1" applyBorder="1" applyAlignment="1" applyProtection="1">
      <alignment horizontal="center"/>
      <protection locked="0"/>
    </xf>
    <xf numFmtId="175" fontId="21" fillId="0" borderId="5" xfId="0" applyNumberFormat="1" applyFont="1" applyFill="1" applyBorder="1" applyAlignment="1" applyProtection="1">
      <alignment horizontal="center"/>
      <protection locked="0"/>
    </xf>
    <xf numFmtId="0" fontId="21" fillId="0" borderId="5" xfId="0" applyFont="1" applyFill="1" applyBorder="1" applyAlignment="1" applyProtection="1">
      <alignment horizontal="center"/>
      <protection locked="0"/>
    </xf>
    <xf numFmtId="0" fontId="21" fillId="5" borderId="5" xfId="0" applyFont="1" applyFill="1" applyBorder="1" applyAlignment="1" applyProtection="1">
      <alignment horizontal="center"/>
      <protection locked="0"/>
    </xf>
    <xf numFmtId="0" fontId="21" fillId="0" borderId="4" xfId="0" applyFont="1" applyFill="1" applyBorder="1" applyAlignment="1" applyProtection="1">
      <alignment horizontal="center"/>
      <protection locked="0"/>
    </xf>
    <xf numFmtId="0" fontId="21" fillId="0" borderId="5" xfId="0" applyFont="1" applyFill="1" applyBorder="1" applyAlignment="1" applyProtection="1">
      <alignment/>
      <protection locked="0"/>
    </xf>
    <xf numFmtId="2" fontId="21" fillId="0" borderId="5" xfId="0" applyNumberFormat="1" applyFont="1" applyFill="1" applyBorder="1" applyAlignment="1" applyProtection="1">
      <alignment horizontal="left"/>
      <protection locked="0"/>
    </xf>
    <xf numFmtId="0" fontId="21" fillId="0" borderId="5" xfId="0" applyFont="1" applyFill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/>
      <protection locked="0"/>
    </xf>
    <xf numFmtId="2" fontId="21" fillId="6" borderId="5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2" xfId="0" applyFont="1" applyFill="1" applyBorder="1" applyAlignment="1">
      <alignment/>
    </xf>
    <xf numFmtId="0" fontId="20" fillId="0" borderId="3" xfId="0" applyFont="1" applyBorder="1" applyAlignment="1">
      <alignment vertical="top" wrapText="1"/>
    </xf>
    <xf numFmtId="0" fontId="9" fillId="0" borderId="4" xfId="0" applyFont="1" applyFill="1" applyBorder="1" applyAlignment="1" applyProtection="1">
      <alignment horizontal="center"/>
      <protection/>
    </xf>
    <xf numFmtId="0" fontId="24" fillId="0" borderId="5" xfId="0" applyFont="1" applyFill="1" applyBorder="1" applyAlignment="1" applyProtection="1">
      <alignment horizontal="center"/>
      <protection/>
    </xf>
    <xf numFmtId="0" fontId="20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0" fillId="0" borderId="30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0" fillId="2" borderId="6" xfId="0" applyFont="1" applyFill="1" applyBorder="1" applyAlignment="1">
      <alignment/>
    </xf>
    <xf numFmtId="0" fontId="23" fillId="3" borderId="7" xfId="0" applyFont="1" applyFill="1" applyBorder="1" applyAlignment="1">
      <alignment/>
    </xf>
    <xf numFmtId="0" fontId="20" fillId="0" borderId="31" xfId="0" applyFont="1" applyFill="1" applyBorder="1" applyAlignment="1" applyProtection="1">
      <alignment/>
      <protection locked="0"/>
    </xf>
    <xf numFmtId="0" fontId="21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0" fillId="0" borderId="32" xfId="0" applyFont="1" applyFill="1" applyBorder="1" applyAlignment="1" applyProtection="1">
      <alignment/>
      <protection locked="0"/>
    </xf>
    <xf numFmtId="0" fontId="20" fillId="2" borderId="11" xfId="0" applyFont="1" applyFill="1" applyBorder="1" applyAlignment="1">
      <alignment/>
    </xf>
    <xf numFmtId="0" fontId="23" fillId="3" borderId="13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20" fillId="0" borderId="34" xfId="0" applyFont="1" applyBorder="1" applyAlignment="1">
      <alignment/>
    </xf>
    <xf numFmtId="0" fontId="20" fillId="0" borderId="34" xfId="0" applyFont="1" applyBorder="1" applyAlignment="1">
      <alignment horizontal="right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7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9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2" xfId="0" applyFont="1" applyBorder="1" applyAlignment="1">
      <alignment horizontal="right"/>
    </xf>
    <xf numFmtId="0" fontId="20" fillId="0" borderId="40" xfId="0" applyFont="1" applyBorder="1" applyAlignment="1">
      <alignment horizontal="right"/>
    </xf>
    <xf numFmtId="0" fontId="20" fillId="0" borderId="41" xfId="0" applyFont="1" applyBorder="1" applyAlignment="1">
      <alignment/>
    </xf>
    <xf numFmtId="0" fontId="25" fillId="0" borderId="0" xfId="0" applyFont="1" applyAlignment="1">
      <alignment/>
    </xf>
    <xf numFmtId="0" fontId="25" fillId="0" borderId="33" xfId="0" applyFont="1" applyBorder="1" applyAlignment="1">
      <alignment/>
    </xf>
    <xf numFmtId="174" fontId="17" fillId="0" borderId="9" xfId="0" applyNumberFormat="1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right" vertical="top" wrapText="1"/>
      <protection/>
    </xf>
    <xf numFmtId="0" fontId="8" fillId="0" borderId="30" xfId="0" applyFont="1" applyFill="1" applyBorder="1" applyAlignment="1" applyProtection="1">
      <alignment horizontal="right" vertical="top" wrapText="1"/>
      <protection/>
    </xf>
    <xf numFmtId="0" fontId="26" fillId="7" borderId="0" xfId="0" applyFont="1" applyFill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0" fillId="2" borderId="42" xfId="0" applyFont="1" applyFill="1" applyBorder="1" applyAlignment="1">
      <alignment/>
    </xf>
    <xf numFmtId="0" fontId="20" fillId="2" borderId="43" xfId="0" applyFont="1" applyFill="1" applyBorder="1" applyAlignment="1">
      <alignment/>
    </xf>
    <xf numFmtId="2" fontId="20" fillId="8" borderId="20" xfId="0" applyNumberFormat="1" applyFont="1" applyFill="1" applyBorder="1" applyAlignment="1">
      <alignment/>
    </xf>
    <xf numFmtId="2" fontId="20" fillId="8" borderId="44" xfId="0" applyNumberFormat="1" applyFont="1" applyFill="1" applyBorder="1" applyAlignment="1">
      <alignment/>
    </xf>
    <xf numFmtId="2" fontId="20" fillId="9" borderId="21" xfId="0" applyNumberFormat="1" applyFont="1" applyFill="1" applyBorder="1" applyAlignment="1">
      <alignment/>
    </xf>
    <xf numFmtId="2" fontId="20" fillId="9" borderId="45" xfId="0" applyNumberFormat="1" applyFont="1" applyFill="1" applyBorder="1" applyAlignment="1">
      <alignment/>
    </xf>
    <xf numFmtId="0" fontId="9" fillId="0" borderId="35" xfId="0" applyFont="1" applyFill="1" applyBorder="1" applyAlignment="1" applyProtection="1">
      <alignment horizontal="center"/>
      <protection/>
    </xf>
    <xf numFmtId="0" fontId="20" fillId="0" borderId="4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" fillId="0" borderId="35" xfId="0" applyFont="1" applyFill="1" applyBorder="1" applyAlignment="1" applyProtection="1">
      <alignment horizontal="center"/>
      <protection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27" xfId="0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9" borderId="12" xfId="0" applyNumberFormat="1" applyFill="1" applyBorder="1" applyAlignment="1">
      <alignment/>
    </xf>
    <xf numFmtId="2" fontId="0" fillId="9" borderId="13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9" borderId="20" xfId="0" applyFill="1" applyBorder="1" applyAlignment="1">
      <alignment/>
    </xf>
    <xf numFmtId="0" fontId="0" fillId="9" borderId="44" xfId="0" applyFill="1" applyBorder="1" applyAlignment="1">
      <alignment/>
    </xf>
    <xf numFmtId="180" fontId="0" fillId="7" borderId="0" xfId="18" applyNumberForma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ai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0</xdr:col>
      <xdr:colOff>304800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85725" y="123825"/>
          <a:ext cx="219075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0</xdr:col>
      <xdr:colOff>419100</xdr:colOff>
      <xdr:row>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4775" y="142875"/>
          <a:ext cx="314325" cy="30480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0</xdr:col>
      <xdr:colOff>295275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6200" y="171450"/>
          <a:ext cx="21907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19050</xdr:rowOff>
    </xdr:from>
    <xdr:to>
      <xdr:col>0</xdr:col>
      <xdr:colOff>428625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4300" y="342900"/>
          <a:ext cx="314325" cy="31432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0</xdr:col>
      <xdr:colOff>342900</xdr:colOff>
      <xdr:row>2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114300" y="114300"/>
          <a:ext cx="228600" cy="3905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0</xdr:col>
      <xdr:colOff>419100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4775" y="180975"/>
          <a:ext cx="314325" cy="31432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workbookViewId="0" topLeftCell="A1">
      <selection activeCell="I8" sqref="I8"/>
    </sheetView>
  </sheetViews>
  <sheetFormatPr defaultColWidth="9.00390625" defaultRowHeight="12.75"/>
  <cols>
    <col min="1" max="1" width="6.00390625" style="0" customWidth="1"/>
  </cols>
  <sheetData>
    <row r="1" s="100" customFormat="1" ht="6" customHeight="1"/>
    <row r="2" s="100" customFormat="1" ht="6" customHeight="1"/>
    <row r="3" s="100" customFormat="1" ht="17.25" customHeight="1">
      <c r="B3" s="145" t="s">
        <v>102</v>
      </c>
    </row>
    <row r="4" s="100" customFormat="1" ht="18.75" customHeight="1">
      <c r="B4" s="101" t="s">
        <v>8</v>
      </c>
    </row>
    <row r="5" s="100" customFormat="1" ht="14.25">
      <c r="B5" s="101" t="s">
        <v>109</v>
      </c>
    </row>
    <row r="6" s="100" customFormat="1" ht="14.25">
      <c r="B6" s="101" t="s">
        <v>9</v>
      </c>
    </row>
    <row r="7" spans="2:11" s="100" customFormat="1" ht="14.25">
      <c r="B7" s="101" t="s">
        <v>96</v>
      </c>
      <c r="K7" s="173"/>
    </row>
    <row r="8" s="100" customFormat="1" ht="14.25">
      <c r="B8" s="101" t="s">
        <v>83</v>
      </c>
    </row>
    <row r="9" s="100" customFormat="1" ht="14.25">
      <c r="B9" s="101" t="s">
        <v>84</v>
      </c>
    </row>
    <row r="10" s="100" customFormat="1" ht="14.25">
      <c r="B10" s="101" t="s">
        <v>85</v>
      </c>
    </row>
    <row r="11" s="100" customFormat="1" ht="14.25">
      <c r="B11" s="101" t="s">
        <v>86</v>
      </c>
    </row>
    <row r="12" s="100" customFormat="1" ht="14.25">
      <c r="B12" s="101" t="s">
        <v>87</v>
      </c>
    </row>
    <row r="16" ht="13.5" thickBot="1"/>
    <row r="17" spans="3:12" ht="13.5" thickTop="1">
      <c r="C17" s="50" t="s">
        <v>44</v>
      </c>
      <c r="D17" s="49" t="s">
        <v>0</v>
      </c>
      <c r="E17" s="49" t="s">
        <v>1</v>
      </c>
      <c r="F17" s="49" t="s">
        <v>2</v>
      </c>
      <c r="G17" s="49" t="s">
        <v>3</v>
      </c>
      <c r="H17" s="49" t="s">
        <v>42</v>
      </c>
      <c r="I17" s="49" t="s">
        <v>43</v>
      </c>
      <c r="J17" s="51" t="s">
        <v>4</v>
      </c>
      <c r="K17" s="51" t="s">
        <v>6</v>
      </c>
      <c r="L17" s="48" t="s">
        <v>7</v>
      </c>
    </row>
    <row r="18" spans="3:12" ht="12.75">
      <c r="C18" s="25" t="s">
        <v>39</v>
      </c>
      <c r="D18" s="26">
        <v>254</v>
      </c>
      <c r="E18" s="26">
        <v>258</v>
      </c>
      <c r="F18" s="26">
        <v>306</v>
      </c>
      <c r="G18" s="26">
        <v>274</v>
      </c>
      <c r="H18" s="26">
        <v>209</v>
      </c>
      <c r="I18" s="30">
        <v>198</v>
      </c>
      <c r="J18" s="26"/>
      <c r="K18" s="26"/>
      <c r="L18" s="27"/>
    </row>
    <row r="19" spans="3:12" ht="12.75">
      <c r="C19" s="21" t="s">
        <v>40</v>
      </c>
      <c r="D19" s="2">
        <v>502</v>
      </c>
      <c r="E19" s="2">
        <v>698</v>
      </c>
      <c r="F19" s="2">
        <v>589</v>
      </c>
      <c r="G19" s="2">
        <v>458</v>
      </c>
      <c r="H19" s="2">
        <v>450</v>
      </c>
      <c r="I19" s="31">
        <v>402</v>
      </c>
      <c r="J19" s="26"/>
      <c r="K19" s="26"/>
      <c r="L19" s="27"/>
    </row>
    <row r="20" spans="3:12" ht="13.5" thickBot="1">
      <c r="C20" s="22" t="s">
        <v>41</v>
      </c>
      <c r="D20" s="23">
        <v>432</v>
      </c>
      <c r="E20" s="23">
        <v>489</v>
      </c>
      <c r="F20" s="23">
        <v>480</v>
      </c>
      <c r="G20" s="23">
        <v>480</v>
      </c>
      <c r="H20" s="23">
        <v>482</v>
      </c>
      <c r="I20" s="32">
        <v>400</v>
      </c>
      <c r="J20" s="23"/>
      <c r="K20" s="23"/>
      <c r="L20" s="24"/>
    </row>
    <row r="21" ht="14.25" thickBot="1" thickTop="1"/>
    <row r="22" spans="3:9" ht="13.5" thickTop="1">
      <c r="C22" s="28" t="s">
        <v>4</v>
      </c>
      <c r="D22" s="29"/>
      <c r="E22" s="29"/>
      <c r="F22" s="29"/>
      <c r="G22" s="29"/>
      <c r="H22" s="29"/>
      <c r="I22" s="29"/>
    </row>
    <row r="23" spans="3:9" ht="12.75">
      <c r="C23" s="21" t="s">
        <v>6</v>
      </c>
      <c r="D23" s="2"/>
      <c r="E23" s="2"/>
      <c r="F23" s="2"/>
      <c r="G23" s="2"/>
      <c r="H23" s="2"/>
      <c r="I23" s="2"/>
    </row>
    <row r="24" spans="3:9" ht="12.75">
      <c r="C24" s="21" t="s">
        <v>7</v>
      </c>
      <c r="D24" s="2"/>
      <c r="E24" s="2"/>
      <c r="F24" s="2"/>
      <c r="G24" s="2"/>
      <c r="H24" s="2"/>
      <c r="I24" s="2"/>
    </row>
    <row r="25" spans="3:9" ht="13.5" thickBot="1">
      <c r="C25" s="22" t="s">
        <v>5</v>
      </c>
      <c r="D25" s="23"/>
      <c r="E25" s="33"/>
      <c r="F25" s="33"/>
      <c r="G25" s="33"/>
      <c r="H25" s="33"/>
      <c r="I25" s="33"/>
    </row>
    <row r="26" ht="14.25" thickBot="1" thickTop="1"/>
    <row r="27" spans="3:6" ht="14.25" thickBot="1" thickTop="1">
      <c r="C27" s="55" t="s">
        <v>45</v>
      </c>
      <c r="D27" s="56"/>
      <c r="E27" s="57"/>
      <c r="F27" s="58"/>
    </row>
    <row r="28" ht="13.5" thickTop="1"/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F23"/>
  <sheetViews>
    <sheetView showGridLines="0" workbookViewId="0" topLeftCell="A1">
      <selection activeCell="A10" sqref="A10:K21"/>
    </sheetView>
  </sheetViews>
  <sheetFormatPr defaultColWidth="9.00390625" defaultRowHeight="12.75"/>
  <cols>
    <col min="1" max="1" width="6.25390625" style="0" customWidth="1"/>
    <col min="2" max="2" width="13.75390625" style="0" customWidth="1"/>
  </cols>
  <sheetData>
    <row r="1" ht="12" customHeight="1"/>
    <row r="2" ht="20.25">
      <c r="B2" s="71" t="s">
        <v>103</v>
      </c>
    </row>
    <row r="4" ht="12.75">
      <c r="B4" s="72" t="s">
        <v>108</v>
      </c>
    </row>
    <row r="6" spans="12:58" ht="12.75"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ht="6" customHeight="1"/>
    <row r="10" ht="13.5" thickBot="1"/>
    <row r="11" spans="2:11" ht="13.5" thickTop="1">
      <c r="B11" s="50" t="s">
        <v>44</v>
      </c>
      <c r="C11" s="49" t="s">
        <v>0</v>
      </c>
      <c r="D11" s="49" t="s">
        <v>1</v>
      </c>
      <c r="E11" s="49" t="s">
        <v>2</v>
      </c>
      <c r="F11" s="49" t="s">
        <v>3</v>
      </c>
      <c r="G11" s="49" t="s">
        <v>42</v>
      </c>
      <c r="H11" s="49" t="s">
        <v>43</v>
      </c>
      <c r="I11" s="51" t="s">
        <v>4</v>
      </c>
      <c r="J11" s="51" t="s">
        <v>6</v>
      </c>
      <c r="K11" s="48" t="s">
        <v>7</v>
      </c>
    </row>
    <row r="12" spans="2:11" ht="12.75">
      <c r="B12" s="25" t="s">
        <v>39</v>
      </c>
      <c r="C12" s="26">
        <v>254</v>
      </c>
      <c r="D12" s="26">
        <v>258</v>
      </c>
      <c r="E12" s="26">
        <v>306</v>
      </c>
      <c r="F12" s="26">
        <v>274</v>
      </c>
      <c r="G12" s="26">
        <v>209</v>
      </c>
      <c r="H12" s="30">
        <v>198</v>
      </c>
      <c r="I12" s="26">
        <f>SUM(C12:H12)</f>
        <v>1499</v>
      </c>
      <c r="J12" s="26">
        <f>MAX(C12:H12)</f>
        <v>306</v>
      </c>
      <c r="K12" s="27">
        <f>MIN(C12:H12)</f>
        <v>198</v>
      </c>
    </row>
    <row r="13" spans="2:11" ht="12.75">
      <c r="B13" s="21" t="s">
        <v>40</v>
      </c>
      <c r="C13" s="2">
        <v>502</v>
      </c>
      <c r="D13" s="2">
        <v>698</v>
      </c>
      <c r="E13" s="2">
        <v>589</v>
      </c>
      <c r="F13" s="2">
        <v>458</v>
      </c>
      <c r="G13" s="2">
        <v>450</v>
      </c>
      <c r="H13" s="31">
        <v>402</v>
      </c>
      <c r="I13" s="26">
        <f>SUM(C13:H13)</f>
        <v>3099</v>
      </c>
      <c r="J13" s="26">
        <f>MAX(C13:H13)</f>
        <v>698</v>
      </c>
      <c r="K13" s="27">
        <f>MIN(C13:H13)</f>
        <v>402</v>
      </c>
    </row>
    <row r="14" spans="2:11" ht="13.5" thickBot="1">
      <c r="B14" s="22" t="s">
        <v>41</v>
      </c>
      <c r="C14" s="23">
        <v>432</v>
      </c>
      <c r="D14" s="23">
        <v>489</v>
      </c>
      <c r="E14" s="23">
        <v>480</v>
      </c>
      <c r="F14" s="23">
        <v>480</v>
      </c>
      <c r="G14" s="23">
        <v>482</v>
      </c>
      <c r="H14" s="32">
        <v>400</v>
      </c>
      <c r="I14" s="23">
        <f>SUM(C14:H14)</f>
        <v>2763</v>
      </c>
      <c r="J14" s="23">
        <f>MAX(C14:H14)</f>
        <v>489</v>
      </c>
      <c r="K14" s="24">
        <f>MIN(C14:H14)</f>
        <v>400</v>
      </c>
    </row>
    <row r="15" ht="14.25" thickBot="1" thickTop="1"/>
    <row r="16" spans="2:8" ht="13.5" thickTop="1">
      <c r="B16" s="28" t="s">
        <v>4</v>
      </c>
      <c r="C16" s="29">
        <f aca="true" t="shared" si="0" ref="C16:H16">SUM(C12:C14)</f>
        <v>1188</v>
      </c>
      <c r="D16" s="29">
        <f t="shared" si="0"/>
        <v>1445</v>
      </c>
      <c r="E16" s="29">
        <f t="shared" si="0"/>
        <v>1375</v>
      </c>
      <c r="F16" s="29">
        <f t="shared" si="0"/>
        <v>1212</v>
      </c>
      <c r="G16" s="29">
        <f t="shared" si="0"/>
        <v>1141</v>
      </c>
      <c r="H16" s="29">
        <f t="shared" si="0"/>
        <v>1000</v>
      </c>
    </row>
    <row r="17" spans="2:8" ht="12.75">
      <c r="B17" s="21" t="s">
        <v>6</v>
      </c>
      <c r="C17" s="2">
        <f aca="true" t="shared" si="1" ref="C17:H17">MAX(C12:C14)</f>
        <v>502</v>
      </c>
      <c r="D17" s="2">
        <f t="shared" si="1"/>
        <v>698</v>
      </c>
      <c r="E17" s="2">
        <f t="shared" si="1"/>
        <v>589</v>
      </c>
      <c r="F17" s="2">
        <f t="shared" si="1"/>
        <v>480</v>
      </c>
      <c r="G17" s="2">
        <f t="shared" si="1"/>
        <v>482</v>
      </c>
      <c r="H17" s="2">
        <f t="shared" si="1"/>
        <v>402</v>
      </c>
    </row>
    <row r="18" spans="2:8" ht="12.75">
      <c r="B18" s="21" t="s">
        <v>7</v>
      </c>
      <c r="C18" s="2">
        <f aca="true" t="shared" si="2" ref="C18:H18">MIN(C12:C14)</f>
        <v>254</v>
      </c>
      <c r="D18" s="2">
        <f t="shared" si="2"/>
        <v>258</v>
      </c>
      <c r="E18" s="2">
        <f t="shared" si="2"/>
        <v>306</v>
      </c>
      <c r="F18" s="2">
        <f t="shared" si="2"/>
        <v>274</v>
      </c>
      <c r="G18" s="2">
        <f t="shared" si="2"/>
        <v>209</v>
      </c>
      <c r="H18" s="2">
        <f t="shared" si="2"/>
        <v>198</v>
      </c>
    </row>
    <row r="19" spans="2:8" ht="13.5" thickBot="1">
      <c r="B19" s="22" t="s">
        <v>5</v>
      </c>
      <c r="C19" s="23">
        <f aca="true" t="shared" si="3" ref="C19:H19">AVERAGE(C12:C14)</f>
        <v>396</v>
      </c>
      <c r="D19" s="33">
        <f t="shared" si="3"/>
        <v>481.6666666666667</v>
      </c>
      <c r="E19" s="33">
        <f t="shared" si="3"/>
        <v>458.3333333333333</v>
      </c>
      <c r="F19" s="33">
        <f t="shared" si="3"/>
        <v>404</v>
      </c>
      <c r="G19" s="33">
        <f t="shared" si="3"/>
        <v>380.3333333333333</v>
      </c>
      <c r="H19" s="33">
        <f t="shared" si="3"/>
        <v>333.3333333333333</v>
      </c>
    </row>
    <row r="20" ht="14.25" thickBot="1" thickTop="1"/>
    <row r="21" spans="2:5" ht="14.25" thickBot="1" thickTop="1">
      <c r="B21" s="55" t="s">
        <v>45</v>
      </c>
      <c r="C21" s="56"/>
      <c r="D21" s="57"/>
      <c r="E21" s="58">
        <f>SUM(C16:H16)</f>
        <v>7361</v>
      </c>
    </row>
    <row r="22" ht="13.5" thickTop="1"/>
    <row r="23" spans="2:4" ht="12.75">
      <c r="B23" s="54"/>
      <c r="C23" s="53"/>
      <c r="D23" s="1"/>
    </row>
  </sheetData>
  <printOptions/>
  <pageMargins left="0.75" right="0.75" top="1" bottom="1" header="0.4921259845" footer="0.4921259845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60"/>
  <sheetViews>
    <sheetView showGridLines="0" workbookViewId="0" topLeftCell="A13">
      <selection activeCell="N123" sqref="N123"/>
    </sheetView>
  </sheetViews>
  <sheetFormatPr defaultColWidth="12.625" defaultRowHeight="12.75"/>
  <cols>
    <col min="1" max="1" width="5.625" style="0" customWidth="1"/>
    <col min="2" max="2" width="4.875" style="66" customWidth="1"/>
    <col min="3" max="3" width="18.625" style="0" bestFit="1" customWidth="1"/>
    <col min="4" max="4" width="8.75390625" style="45" customWidth="1"/>
    <col min="5" max="16" width="4.75390625" style="0" customWidth="1"/>
    <col min="17" max="17" width="7.375" style="0" hidden="1" customWidth="1"/>
    <col min="18" max="18" width="7.375" style="0" customWidth="1"/>
    <col min="19" max="19" width="11.25390625" style="0" customWidth="1"/>
  </cols>
  <sheetData>
    <row r="2" ht="20.25">
      <c r="B2" s="146" t="s">
        <v>104</v>
      </c>
    </row>
    <row r="3" ht="20.25" customHeight="1">
      <c r="B3" s="75" t="s">
        <v>88</v>
      </c>
    </row>
    <row r="4" ht="15.75">
      <c r="B4" s="75" t="s">
        <v>36</v>
      </c>
    </row>
    <row r="5" ht="15.75">
      <c r="B5" s="75" t="s">
        <v>50</v>
      </c>
    </row>
    <row r="6" ht="15.75">
      <c r="B6" s="75" t="s">
        <v>51</v>
      </c>
    </row>
    <row r="7" ht="15.75">
      <c r="B7" s="75" t="s">
        <v>37</v>
      </c>
    </row>
    <row r="8" spans="2:4" s="69" customFormat="1" ht="13.5" thickBot="1">
      <c r="B8" s="102"/>
      <c r="D8" s="103"/>
    </row>
    <row r="10" spans="2:23" ht="30">
      <c r="B10" s="76" t="s">
        <v>20</v>
      </c>
      <c r="C10" s="13"/>
      <c r="D10" s="4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2:23" ht="12.75">
      <c r="B11" s="63"/>
      <c r="C11" s="13"/>
      <c r="D11" s="4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2:23" ht="13.5" thickBot="1">
      <c r="B12" s="63"/>
      <c r="C12" s="13"/>
      <c r="D12" s="4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 ht="17.25" thickBot="1" thickTop="1">
      <c r="B13" s="77" t="s">
        <v>98</v>
      </c>
      <c r="C13" s="78" t="s">
        <v>21</v>
      </c>
      <c r="D13" s="79" t="s">
        <v>97</v>
      </c>
      <c r="E13" s="80" t="s">
        <v>22</v>
      </c>
      <c r="F13" s="80" t="s">
        <v>23</v>
      </c>
      <c r="G13" s="80" t="s">
        <v>24</v>
      </c>
      <c r="H13" s="80" t="s">
        <v>25</v>
      </c>
      <c r="I13" s="80" t="s">
        <v>26</v>
      </c>
      <c r="J13" s="81" t="s">
        <v>27</v>
      </c>
      <c r="K13" s="80" t="s">
        <v>28</v>
      </c>
      <c r="L13" s="80" t="s">
        <v>29</v>
      </c>
      <c r="M13" s="81" t="s">
        <v>30</v>
      </c>
      <c r="N13" s="142" t="s">
        <v>31</v>
      </c>
      <c r="O13" s="81" t="s">
        <v>32</v>
      </c>
      <c r="P13" s="80" t="s">
        <v>33</v>
      </c>
      <c r="Q13" s="80" t="s">
        <v>34</v>
      </c>
      <c r="R13" s="81" t="s">
        <v>52</v>
      </c>
      <c r="S13" s="14"/>
      <c r="T13" s="15"/>
      <c r="U13" s="15"/>
      <c r="V13" s="13"/>
      <c r="W13" s="13"/>
    </row>
    <row r="14" spans="2:23" ht="16.5" thickTop="1">
      <c r="B14" s="82">
        <v>1</v>
      </c>
      <c r="C14" s="83" t="s">
        <v>82</v>
      </c>
      <c r="D14" s="84"/>
      <c r="E14" s="85">
        <v>1</v>
      </c>
      <c r="F14" s="85">
        <v>2</v>
      </c>
      <c r="G14" s="86">
        <v>2</v>
      </c>
      <c r="H14" s="85">
        <v>2</v>
      </c>
      <c r="I14" s="85">
        <v>1</v>
      </c>
      <c r="J14" s="86">
        <v>1</v>
      </c>
      <c r="K14" s="85">
        <v>2</v>
      </c>
      <c r="L14" s="85">
        <v>2</v>
      </c>
      <c r="M14" s="86">
        <v>2</v>
      </c>
      <c r="N14" s="86">
        <v>1</v>
      </c>
      <c r="O14" s="86">
        <v>1</v>
      </c>
      <c r="P14" s="85">
        <v>1</v>
      </c>
      <c r="Q14" s="85">
        <f aca="true" t="shared" si="0" ref="Q14:Q42">COUNT(F14:P14)</f>
        <v>11</v>
      </c>
      <c r="R14" s="87"/>
      <c r="S14" s="16"/>
      <c r="T14" s="17"/>
      <c r="U14" s="17"/>
      <c r="V14" s="13"/>
      <c r="W14" s="13"/>
    </row>
    <row r="15" spans="2:23" ht="15.75">
      <c r="B15" s="88">
        <v>2</v>
      </c>
      <c r="C15" s="89" t="s">
        <v>53</v>
      </c>
      <c r="D15" s="90"/>
      <c r="E15" s="91">
        <v>1</v>
      </c>
      <c r="F15" s="91">
        <v>3</v>
      </c>
      <c r="G15" s="92">
        <v>4</v>
      </c>
      <c r="H15" s="91">
        <v>3</v>
      </c>
      <c r="I15" s="91">
        <v>4</v>
      </c>
      <c r="J15" s="92">
        <v>4</v>
      </c>
      <c r="K15" s="91">
        <v>3</v>
      </c>
      <c r="L15" s="91">
        <v>3</v>
      </c>
      <c r="M15" s="92">
        <v>4</v>
      </c>
      <c r="N15" s="92">
        <v>3</v>
      </c>
      <c r="O15" s="92">
        <v>3</v>
      </c>
      <c r="P15" s="91">
        <v>2</v>
      </c>
      <c r="Q15" s="91">
        <f t="shared" si="0"/>
        <v>11</v>
      </c>
      <c r="R15" s="93"/>
      <c r="S15" s="16"/>
      <c r="T15" s="17"/>
      <c r="U15" s="13"/>
      <c r="V15" s="13"/>
      <c r="W15" s="13"/>
    </row>
    <row r="16" spans="2:23" ht="15.75">
      <c r="B16" s="88">
        <v>3</v>
      </c>
      <c r="C16" s="89" t="s">
        <v>54</v>
      </c>
      <c r="D16" s="90"/>
      <c r="E16" s="91">
        <v>1</v>
      </c>
      <c r="F16" s="91">
        <v>3</v>
      </c>
      <c r="G16" s="92">
        <v>2</v>
      </c>
      <c r="H16" s="91">
        <v>1</v>
      </c>
      <c r="I16" s="91">
        <v>2</v>
      </c>
      <c r="J16" s="92">
        <v>2</v>
      </c>
      <c r="K16" s="91">
        <v>2</v>
      </c>
      <c r="L16" s="91">
        <v>3</v>
      </c>
      <c r="M16" s="92">
        <v>3</v>
      </c>
      <c r="N16" s="92">
        <v>2</v>
      </c>
      <c r="O16" s="92">
        <v>2</v>
      </c>
      <c r="P16" s="92">
        <v>1</v>
      </c>
      <c r="Q16" s="91">
        <f t="shared" si="0"/>
        <v>11</v>
      </c>
      <c r="R16" s="93"/>
      <c r="S16" s="16"/>
      <c r="T16" s="17"/>
      <c r="U16" s="17"/>
      <c r="V16" s="13"/>
      <c r="W16" s="13"/>
    </row>
    <row r="17" spans="2:23" ht="15.75">
      <c r="B17" s="88">
        <v>4</v>
      </c>
      <c r="C17" s="89" t="s">
        <v>55</v>
      </c>
      <c r="D17" s="90"/>
      <c r="E17" s="91">
        <v>1</v>
      </c>
      <c r="F17" s="91">
        <v>3</v>
      </c>
      <c r="G17" s="91">
        <v>3</v>
      </c>
      <c r="H17" s="92">
        <v>3</v>
      </c>
      <c r="I17" s="91">
        <v>2</v>
      </c>
      <c r="J17" s="92">
        <v>2</v>
      </c>
      <c r="K17" s="91">
        <v>3</v>
      </c>
      <c r="L17" s="91">
        <v>2</v>
      </c>
      <c r="M17" s="92">
        <v>2</v>
      </c>
      <c r="N17" s="92">
        <v>2</v>
      </c>
      <c r="O17" s="92">
        <v>3</v>
      </c>
      <c r="P17" s="91">
        <v>2</v>
      </c>
      <c r="Q17" s="91">
        <f t="shared" si="0"/>
        <v>11</v>
      </c>
      <c r="R17" s="93"/>
      <c r="S17" s="16"/>
      <c r="T17" s="17"/>
      <c r="U17" s="17"/>
      <c r="V17" s="13"/>
      <c r="W17" s="13"/>
    </row>
    <row r="18" spans="2:23" ht="15.75">
      <c r="B18" s="88">
        <v>5</v>
      </c>
      <c r="C18" s="89" t="s">
        <v>56</v>
      </c>
      <c r="D18" s="90"/>
      <c r="E18" s="91">
        <v>1</v>
      </c>
      <c r="F18" s="91">
        <v>3</v>
      </c>
      <c r="G18" s="92">
        <v>3</v>
      </c>
      <c r="H18" s="91">
        <v>3</v>
      </c>
      <c r="I18" s="91">
        <v>1</v>
      </c>
      <c r="J18" s="92">
        <v>2</v>
      </c>
      <c r="K18" s="91">
        <v>3</v>
      </c>
      <c r="L18" s="91">
        <v>3</v>
      </c>
      <c r="M18" s="92">
        <v>4</v>
      </c>
      <c r="N18" s="92">
        <v>3</v>
      </c>
      <c r="O18" s="92">
        <v>3</v>
      </c>
      <c r="P18" s="91">
        <v>2</v>
      </c>
      <c r="Q18" s="91">
        <f t="shared" si="0"/>
        <v>11</v>
      </c>
      <c r="R18" s="93"/>
      <c r="S18" s="16"/>
      <c r="T18" s="17"/>
      <c r="U18" s="13"/>
      <c r="V18" s="13"/>
      <c r="W18" s="13"/>
    </row>
    <row r="19" spans="2:23" ht="15.75">
      <c r="B19" s="88">
        <v>6</v>
      </c>
      <c r="C19" s="89" t="s">
        <v>57</v>
      </c>
      <c r="D19" s="90"/>
      <c r="E19" s="91">
        <v>1</v>
      </c>
      <c r="F19" s="91">
        <v>2</v>
      </c>
      <c r="G19" s="91">
        <v>1</v>
      </c>
      <c r="H19" s="92">
        <v>2</v>
      </c>
      <c r="I19" s="91">
        <v>1</v>
      </c>
      <c r="J19" s="92">
        <v>2</v>
      </c>
      <c r="K19" s="91">
        <v>1</v>
      </c>
      <c r="L19" s="91">
        <v>2</v>
      </c>
      <c r="M19" s="92">
        <v>1</v>
      </c>
      <c r="N19" s="92">
        <v>2</v>
      </c>
      <c r="O19" s="92">
        <v>1</v>
      </c>
      <c r="P19" s="91">
        <v>1</v>
      </c>
      <c r="Q19" s="91">
        <f t="shared" si="0"/>
        <v>11</v>
      </c>
      <c r="R19" s="93"/>
      <c r="S19" s="16"/>
      <c r="T19" s="17"/>
      <c r="U19" s="17"/>
      <c r="V19" s="13"/>
      <c r="W19" s="13"/>
    </row>
    <row r="20" spans="2:23" ht="15.75">
      <c r="B20" s="88">
        <v>7</v>
      </c>
      <c r="C20" s="89" t="s">
        <v>58</v>
      </c>
      <c r="D20" s="90"/>
      <c r="E20" s="91">
        <v>1</v>
      </c>
      <c r="F20" s="91">
        <v>3</v>
      </c>
      <c r="G20" s="91">
        <v>3</v>
      </c>
      <c r="H20" s="92">
        <v>3</v>
      </c>
      <c r="I20" s="91">
        <v>2</v>
      </c>
      <c r="J20" s="92">
        <v>2</v>
      </c>
      <c r="K20" s="91">
        <v>2</v>
      </c>
      <c r="L20" s="91">
        <v>3</v>
      </c>
      <c r="M20" s="92">
        <v>2</v>
      </c>
      <c r="N20" s="92">
        <v>2</v>
      </c>
      <c r="O20" s="92">
        <v>2</v>
      </c>
      <c r="P20" s="92">
        <v>2</v>
      </c>
      <c r="Q20" s="91">
        <f t="shared" si="0"/>
        <v>11</v>
      </c>
      <c r="R20" s="93"/>
      <c r="S20" s="16"/>
      <c r="T20" s="17"/>
      <c r="U20" s="17"/>
      <c r="V20" s="13"/>
      <c r="W20" s="13"/>
    </row>
    <row r="21" spans="2:23" ht="15.75">
      <c r="B21" s="88">
        <v>8</v>
      </c>
      <c r="C21" s="89" t="s">
        <v>59</v>
      </c>
      <c r="D21" s="90"/>
      <c r="E21" s="91">
        <v>1</v>
      </c>
      <c r="F21" s="91">
        <v>2</v>
      </c>
      <c r="G21" s="92">
        <v>1</v>
      </c>
      <c r="H21" s="91">
        <v>2</v>
      </c>
      <c r="I21" s="91">
        <v>1</v>
      </c>
      <c r="J21" s="92">
        <v>2</v>
      </c>
      <c r="K21" s="91">
        <v>1</v>
      </c>
      <c r="L21" s="91">
        <v>2</v>
      </c>
      <c r="M21" s="92">
        <v>1</v>
      </c>
      <c r="N21" s="92">
        <v>2</v>
      </c>
      <c r="O21" s="92">
        <v>1</v>
      </c>
      <c r="P21" s="91">
        <v>2</v>
      </c>
      <c r="Q21" s="91">
        <f t="shared" si="0"/>
        <v>11</v>
      </c>
      <c r="R21" s="93"/>
      <c r="S21" s="16"/>
      <c r="T21" s="17"/>
      <c r="U21" s="13"/>
      <c r="V21" s="13"/>
      <c r="W21" s="13"/>
    </row>
    <row r="22" spans="2:23" ht="15.75">
      <c r="B22" s="88">
        <v>9</v>
      </c>
      <c r="C22" s="89" t="s">
        <v>60</v>
      </c>
      <c r="D22" s="90"/>
      <c r="E22" s="91">
        <v>1</v>
      </c>
      <c r="F22" s="91">
        <v>4</v>
      </c>
      <c r="G22" s="92">
        <v>4</v>
      </c>
      <c r="H22" s="91">
        <v>2</v>
      </c>
      <c r="I22" s="91">
        <v>3</v>
      </c>
      <c r="J22" s="92">
        <v>2</v>
      </c>
      <c r="K22" s="91">
        <v>3</v>
      </c>
      <c r="L22" s="91">
        <v>4</v>
      </c>
      <c r="M22" s="92">
        <v>4</v>
      </c>
      <c r="N22" s="92">
        <v>3</v>
      </c>
      <c r="O22" s="92">
        <v>3</v>
      </c>
      <c r="P22" s="91">
        <v>2</v>
      </c>
      <c r="Q22" s="91">
        <f t="shared" si="0"/>
        <v>11</v>
      </c>
      <c r="R22" s="93"/>
      <c r="S22" s="16"/>
      <c r="T22" s="17"/>
      <c r="U22" s="17"/>
      <c r="V22" s="13"/>
      <c r="W22" s="13"/>
    </row>
    <row r="23" spans="2:23" ht="15.75">
      <c r="B23" s="88">
        <v>10</v>
      </c>
      <c r="C23" s="89" t="s">
        <v>61</v>
      </c>
      <c r="D23" s="90"/>
      <c r="E23" s="91">
        <v>1</v>
      </c>
      <c r="F23" s="91">
        <v>2</v>
      </c>
      <c r="G23" s="92">
        <v>3</v>
      </c>
      <c r="H23" s="91">
        <v>3</v>
      </c>
      <c r="I23" s="91">
        <v>2</v>
      </c>
      <c r="J23" s="92">
        <v>2</v>
      </c>
      <c r="K23" s="91">
        <v>2</v>
      </c>
      <c r="L23" s="91">
        <v>3</v>
      </c>
      <c r="M23" s="92">
        <v>3</v>
      </c>
      <c r="N23" s="92">
        <v>2</v>
      </c>
      <c r="O23" s="92">
        <v>2</v>
      </c>
      <c r="P23" s="91">
        <v>1</v>
      </c>
      <c r="Q23" s="91">
        <f t="shared" si="0"/>
        <v>11</v>
      </c>
      <c r="R23" s="93"/>
      <c r="S23" s="16"/>
      <c r="T23" s="17"/>
      <c r="U23" s="17"/>
      <c r="V23" s="13"/>
      <c r="W23" s="13"/>
    </row>
    <row r="24" spans="2:23" ht="15.75">
      <c r="B24" s="88">
        <v>11</v>
      </c>
      <c r="C24" s="89" t="s">
        <v>62</v>
      </c>
      <c r="D24" s="90"/>
      <c r="E24" s="91">
        <v>1</v>
      </c>
      <c r="F24" s="91">
        <v>2</v>
      </c>
      <c r="G24" s="91">
        <v>2</v>
      </c>
      <c r="H24" s="92">
        <v>2</v>
      </c>
      <c r="I24" s="91">
        <v>2</v>
      </c>
      <c r="J24" s="92">
        <v>2</v>
      </c>
      <c r="K24" s="91">
        <v>1</v>
      </c>
      <c r="L24" s="91">
        <v>2</v>
      </c>
      <c r="M24" s="92">
        <v>2</v>
      </c>
      <c r="N24" s="92">
        <v>1</v>
      </c>
      <c r="O24" s="92">
        <v>1</v>
      </c>
      <c r="P24" s="91">
        <v>2</v>
      </c>
      <c r="Q24" s="91">
        <f t="shared" si="0"/>
        <v>11</v>
      </c>
      <c r="R24" s="93"/>
      <c r="S24" s="16"/>
      <c r="T24" s="17"/>
      <c r="U24" s="13"/>
      <c r="V24" s="13"/>
      <c r="W24" s="13"/>
    </row>
    <row r="25" spans="2:23" ht="15.75">
      <c r="B25" s="88">
        <v>12</v>
      </c>
      <c r="C25" s="89" t="s">
        <v>63</v>
      </c>
      <c r="D25" s="90"/>
      <c r="E25" s="91">
        <v>1</v>
      </c>
      <c r="F25" s="91">
        <v>2</v>
      </c>
      <c r="G25" s="91">
        <v>2</v>
      </c>
      <c r="H25" s="92">
        <v>2</v>
      </c>
      <c r="I25" s="91">
        <v>1</v>
      </c>
      <c r="J25" s="92">
        <v>2</v>
      </c>
      <c r="K25" s="91">
        <v>2</v>
      </c>
      <c r="L25" s="91">
        <v>2</v>
      </c>
      <c r="M25" s="92">
        <v>2</v>
      </c>
      <c r="N25" s="92">
        <v>2</v>
      </c>
      <c r="O25" s="92">
        <v>1</v>
      </c>
      <c r="P25" s="91">
        <v>2</v>
      </c>
      <c r="Q25" s="91">
        <f t="shared" si="0"/>
        <v>11</v>
      </c>
      <c r="R25" s="93"/>
      <c r="S25" s="16"/>
      <c r="T25" s="17"/>
      <c r="U25" s="13"/>
      <c r="V25" s="13"/>
      <c r="W25" s="13"/>
    </row>
    <row r="26" spans="2:23" ht="15.75">
      <c r="B26" s="88">
        <v>13</v>
      </c>
      <c r="C26" s="89" t="s">
        <v>64</v>
      </c>
      <c r="D26" s="90"/>
      <c r="E26" s="91">
        <v>1</v>
      </c>
      <c r="F26" s="91">
        <v>2</v>
      </c>
      <c r="G26" s="92">
        <v>2</v>
      </c>
      <c r="H26" s="91">
        <v>2</v>
      </c>
      <c r="I26" s="91">
        <v>2</v>
      </c>
      <c r="J26" s="92">
        <v>2</v>
      </c>
      <c r="K26" s="91">
        <v>2</v>
      </c>
      <c r="L26" s="91">
        <v>2</v>
      </c>
      <c r="M26" s="92">
        <v>2</v>
      </c>
      <c r="N26" s="92">
        <v>2</v>
      </c>
      <c r="O26" s="92">
        <v>2</v>
      </c>
      <c r="P26" s="91">
        <v>1</v>
      </c>
      <c r="Q26" s="91">
        <f t="shared" si="0"/>
        <v>11</v>
      </c>
      <c r="R26" s="93"/>
      <c r="S26" s="16"/>
      <c r="T26" s="17"/>
      <c r="U26" s="13"/>
      <c r="V26" s="13"/>
      <c r="W26" s="13"/>
    </row>
    <row r="27" spans="2:23" ht="15.75">
      <c r="B27" s="88">
        <v>14</v>
      </c>
      <c r="C27" s="89" t="s">
        <v>65</v>
      </c>
      <c r="D27" s="90"/>
      <c r="E27" s="91">
        <v>1</v>
      </c>
      <c r="F27" s="91">
        <v>3</v>
      </c>
      <c r="G27" s="92">
        <v>2</v>
      </c>
      <c r="H27" s="91">
        <v>3</v>
      </c>
      <c r="I27" s="91">
        <v>3</v>
      </c>
      <c r="J27" s="92">
        <v>2</v>
      </c>
      <c r="K27" s="91">
        <v>2</v>
      </c>
      <c r="L27" s="91">
        <v>3</v>
      </c>
      <c r="M27" s="92">
        <v>3</v>
      </c>
      <c r="N27" s="92">
        <v>2</v>
      </c>
      <c r="O27" s="92">
        <v>2</v>
      </c>
      <c r="P27" s="91">
        <v>2</v>
      </c>
      <c r="Q27" s="91">
        <f t="shared" si="0"/>
        <v>11</v>
      </c>
      <c r="R27" s="93"/>
      <c r="S27" s="16"/>
      <c r="T27" s="17"/>
      <c r="U27" s="13"/>
      <c r="V27" s="13"/>
      <c r="W27" s="13"/>
    </row>
    <row r="28" spans="2:23" ht="15.75">
      <c r="B28" s="88">
        <v>15</v>
      </c>
      <c r="C28" s="89" t="s">
        <v>66</v>
      </c>
      <c r="D28" s="90"/>
      <c r="E28" s="91">
        <v>1</v>
      </c>
      <c r="F28" s="91">
        <v>2</v>
      </c>
      <c r="G28" s="91">
        <v>1</v>
      </c>
      <c r="H28" s="92">
        <v>2</v>
      </c>
      <c r="I28" s="91">
        <v>2</v>
      </c>
      <c r="J28" s="92">
        <v>2</v>
      </c>
      <c r="K28" s="91">
        <v>2</v>
      </c>
      <c r="L28" s="91">
        <v>2</v>
      </c>
      <c r="M28" s="92">
        <v>2</v>
      </c>
      <c r="N28" s="92">
        <v>1</v>
      </c>
      <c r="O28" s="92">
        <v>2</v>
      </c>
      <c r="P28" s="91">
        <v>1</v>
      </c>
      <c r="Q28" s="91">
        <f t="shared" si="0"/>
        <v>11</v>
      </c>
      <c r="R28" s="93"/>
      <c r="S28" s="16"/>
      <c r="T28" s="17"/>
      <c r="U28" s="13"/>
      <c r="V28" s="13"/>
      <c r="W28" s="13"/>
    </row>
    <row r="29" spans="2:23" ht="15.75">
      <c r="B29" s="88">
        <v>16</v>
      </c>
      <c r="C29" s="89" t="s">
        <v>67</v>
      </c>
      <c r="D29" s="90"/>
      <c r="E29" s="91">
        <v>1</v>
      </c>
      <c r="F29" s="91">
        <v>1</v>
      </c>
      <c r="G29" s="91">
        <v>1</v>
      </c>
      <c r="H29" s="92">
        <v>1</v>
      </c>
      <c r="I29" s="91">
        <v>1</v>
      </c>
      <c r="J29" s="92">
        <v>1</v>
      </c>
      <c r="K29" s="91">
        <v>1</v>
      </c>
      <c r="L29" s="91">
        <v>1</v>
      </c>
      <c r="M29" s="92">
        <v>1</v>
      </c>
      <c r="N29" s="92">
        <v>1</v>
      </c>
      <c r="O29" s="92">
        <v>1</v>
      </c>
      <c r="P29" s="91">
        <v>1</v>
      </c>
      <c r="Q29" s="91">
        <f t="shared" si="0"/>
        <v>11</v>
      </c>
      <c r="R29" s="93"/>
      <c r="S29" s="16"/>
      <c r="T29" s="17"/>
      <c r="U29" s="13"/>
      <c r="V29" s="13"/>
      <c r="W29" s="13"/>
    </row>
    <row r="30" spans="2:23" ht="15.75">
      <c r="B30" s="88">
        <v>17</v>
      </c>
      <c r="C30" s="89" t="s">
        <v>68</v>
      </c>
      <c r="D30" s="90"/>
      <c r="E30" s="91">
        <v>1</v>
      </c>
      <c r="F30" s="91">
        <v>1</v>
      </c>
      <c r="G30" s="92">
        <v>1</v>
      </c>
      <c r="H30" s="91">
        <v>1</v>
      </c>
      <c r="I30" s="91">
        <v>1</v>
      </c>
      <c r="J30" s="92">
        <v>1</v>
      </c>
      <c r="K30" s="91">
        <v>1</v>
      </c>
      <c r="L30" s="91">
        <v>1</v>
      </c>
      <c r="M30" s="92">
        <v>1</v>
      </c>
      <c r="N30" s="92">
        <v>1</v>
      </c>
      <c r="O30" s="92">
        <v>1</v>
      </c>
      <c r="P30" s="91">
        <v>1</v>
      </c>
      <c r="Q30" s="91">
        <f t="shared" si="0"/>
        <v>11</v>
      </c>
      <c r="R30" s="93"/>
      <c r="S30" s="16"/>
      <c r="T30" s="17"/>
      <c r="U30" s="13"/>
      <c r="V30" s="13"/>
      <c r="W30" s="13"/>
    </row>
    <row r="31" spans="2:23" ht="15.75">
      <c r="B31" s="88">
        <v>18</v>
      </c>
      <c r="C31" s="89" t="s">
        <v>69</v>
      </c>
      <c r="D31" s="90"/>
      <c r="E31" s="91">
        <v>1</v>
      </c>
      <c r="F31" s="91">
        <v>3</v>
      </c>
      <c r="G31" s="92">
        <v>3</v>
      </c>
      <c r="H31" s="91">
        <v>4</v>
      </c>
      <c r="I31" s="91">
        <v>2</v>
      </c>
      <c r="J31" s="92">
        <v>3</v>
      </c>
      <c r="K31" s="91">
        <v>3</v>
      </c>
      <c r="L31" s="91">
        <v>3</v>
      </c>
      <c r="M31" s="92">
        <v>3</v>
      </c>
      <c r="N31" s="92">
        <v>2</v>
      </c>
      <c r="O31" s="92">
        <v>2</v>
      </c>
      <c r="P31" s="91"/>
      <c r="Q31" s="91">
        <f t="shared" si="0"/>
        <v>10</v>
      </c>
      <c r="R31" s="93"/>
      <c r="S31" s="16"/>
      <c r="T31" s="17"/>
      <c r="U31" s="13"/>
      <c r="V31" s="13"/>
      <c r="W31" s="13"/>
    </row>
    <row r="32" spans="2:23" ht="15.75">
      <c r="B32" s="88">
        <v>19</v>
      </c>
      <c r="C32" s="89" t="s">
        <v>70</v>
      </c>
      <c r="D32" s="90"/>
      <c r="E32" s="91">
        <v>1</v>
      </c>
      <c r="F32" s="91">
        <v>1</v>
      </c>
      <c r="G32" s="91">
        <v>1</v>
      </c>
      <c r="H32" s="92">
        <v>1</v>
      </c>
      <c r="I32" s="91">
        <v>1</v>
      </c>
      <c r="J32" s="92">
        <v>1</v>
      </c>
      <c r="K32" s="91">
        <v>1</v>
      </c>
      <c r="L32" s="91">
        <v>1</v>
      </c>
      <c r="M32" s="92">
        <v>1</v>
      </c>
      <c r="N32" s="92">
        <v>1</v>
      </c>
      <c r="O32" s="92">
        <v>1</v>
      </c>
      <c r="P32" s="91">
        <v>1</v>
      </c>
      <c r="Q32" s="91">
        <f t="shared" si="0"/>
        <v>11</v>
      </c>
      <c r="R32" s="93"/>
      <c r="S32" s="16"/>
      <c r="T32" s="17"/>
      <c r="U32" s="13"/>
      <c r="V32" s="13"/>
      <c r="W32" s="13"/>
    </row>
    <row r="33" spans="2:23" ht="15.75">
      <c r="B33" s="88">
        <v>20</v>
      </c>
      <c r="C33" s="89" t="s">
        <v>71</v>
      </c>
      <c r="D33" s="90"/>
      <c r="E33" s="91">
        <v>1</v>
      </c>
      <c r="F33" s="91">
        <v>3</v>
      </c>
      <c r="G33" s="92">
        <v>3</v>
      </c>
      <c r="H33" s="91">
        <v>4</v>
      </c>
      <c r="I33" s="91">
        <v>2</v>
      </c>
      <c r="J33" s="92">
        <v>4</v>
      </c>
      <c r="K33" s="91">
        <v>3</v>
      </c>
      <c r="L33" s="91">
        <v>3</v>
      </c>
      <c r="M33" s="92">
        <v>3</v>
      </c>
      <c r="N33" s="92">
        <v>2</v>
      </c>
      <c r="O33" s="92">
        <v>2</v>
      </c>
      <c r="P33" s="91">
        <v>2</v>
      </c>
      <c r="Q33" s="91">
        <f t="shared" si="0"/>
        <v>11</v>
      </c>
      <c r="R33" s="93"/>
      <c r="S33" s="16"/>
      <c r="T33" s="17"/>
      <c r="U33" s="13"/>
      <c r="V33" s="13"/>
      <c r="W33" s="13"/>
    </row>
    <row r="34" spans="2:23" ht="15.75">
      <c r="B34" s="88">
        <v>21</v>
      </c>
      <c r="C34" s="89" t="s">
        <v>72</v>
      </c>
      <c r="D34" s="90"/>
      <c r="E34" s="91">
        <v>1</v>
      </c>
      <c r="F34" s="91">
        <v>1</v>
      </c>
      <c r="G34" s="92">
        <v>1</v>
      </c>
      <c r="H34" s="91">
        <v>1</v>
      </c>
      <c r="I34" s="91">
        <v>1</v>
      </c>
      <c r="J34" s="92">
        <v>1</v>
      </c>
      <c r="K34" s="91">
        <v>1</v>
      </c>
      <c r="L34" s="91">
        <v>1</v>
      </c>
      <c r="M34" s="92">
        <v>1</v>
      </c>
      <c r="N34" s="92">
        <v>1</v>
      </c>
      <c r="O34" s="92">
        <v>1</v>
      </c>
      <c r="P34" s="91">
        <v>1</v>
      </c>
      <c r="Q34" s="91">
        <f t="shared" si="0"/>
        <v>11</v>
      </c>
      <c r="R34" s="93"/>
      <c r="S34" s="16"/>
      <c r="T34" s="17"/>
      <c r="U34" s="13"/>
      <c r="V34" s="13"/>
      <c r="W34" s="13"/>
    </row>
    <row r="35" spans="2:23" ht="15.75">
      <c r="B35" s="88">
        <v>22</v>
      </c>
      <c r="C35" s="89" t="s">
        <v>73</v>
      </c>
      <c r="D35" s="90"/>
      <c r="E35" s="91">
        <v>1</v>
      </c>
      <c r="F35" s="91">
        <v>1</v>
      </c>
      <c r="G35" s="91">
        <v>1</v>
      </c>
      <c r="H35" s="92">
        <v>1</v>
      </c>
      <c r="I35" s="91">
        <v>1</v>
      </c>
      <c r="J35" s="92">
        <v>1</v>
      </c>
      <c r="K35" s="91">
        <v>1</v>
      </c>
      <c r="L35" s="91">
        <v>1</v>
      </c>
      <c r="M35" s="92">
        <v>1</v>
      </c>
      <c r="N35" s="92">
        <v>1</v>
      </c>
      <c r="O35" s="92">
        <v>1</v>
      </c>
      <c r="P35" s="91">
        <v>1</v>
      </c>
      <c r="Q35" s="91">
        <f t="shared" si="0"/>
        <v>11</v>
      </c>
      <c r="R35" s="93"/>
      <c r="S35" s="16"/>
      <c r="T35" s="17"/>
      <c r="U35" s="13"/>
      <c r="V35" s="13"/>
      <c r="W35" s="13"/>
    </row>
    <row r="36" spans="2:23" ht="15.75">
      <c r="B36" s="88">
        <v>23</v>
      </c>
      <c r="C36" s="89" t="s">
        <v>74</v>
      </c>
      <c r="D36" s="90"/>
      <c r="E36" s="91">
        <v>1</v>
      </c>
      <c r="F36" s="91">
        <v>2</v>
      </c>
      <c r="G36" s="91">
        <v>1</v>
      </c>
      <c r="H36" s="92">
        <v>1</v>
      </c>
      <c r="I36" s="91">
        <v>1</v>
      </c>
      <c r="J36" s="92">
        <v>2</v>
      </c>
      <c r="K36" s="91">
        <v>1</v>
      </c>
      <c r="L36" s="91">
        <v>1</v>
      </c>
      <c r="M36" s="92">
        <v>2</v>
      </c>
      <c r="N36" s="92">
        <v>1</v>
      </c>
      <c r="O36" s="92">
        <v>1</v>
      </c>
      <c r="P36" s="91">
        <v>2</v>
      </c>
      <c r="Q36" s="91">
        <f t="shared" si="0"/>
        <v>11</v>
      </c>
      <c r="R36" s="93"/>
      <c r="S36" s="16"/>
      <c r="T36" s="17"/>
      <c r="U36" s="13"/>
      <c r="V36" s="13"/>
      <c r="W36" s="13"/>
    </row>
    <row r="37" spans="2:23" ht="15.75">
      <c r="B37" s="88">
        <v>24</v>
      </c>
      <c r="C37" s="89" t="s">
        <v>75</v>
      </c>
      <c r="D37" s="90"/>
      <c r="E37" s="91">
        <v>1</v>
      </c>
      <c r="F37" s="91">
        <v>3</v>
      </c>
      <c r="G37" s="91">
        <v>3</v>
      </c>
      <c r="H37" s="92">
        <v>4</v>
      </c>
      <c r="I37" s="91">
        <v>3</v>
      </c>
      <c r="J37" s="92">
        <v>2</v>
      </c>
      <c r="K37" s="91">
        <v>3</v>
      </c>
      <c r="L37" s="91">
        <v>3</v>
      </c>
      <c r="M37" s="92">
        <v>3</v>
      </c>
      <c r="N37" s="92">
        <v>1</v>
      </c>
      <c r="O37" s="92">
        <v>2</v>
      </c>
      <c r="P37" s="91">
        <v>1</v>
      </c>
      <c r="Q37" s="91">
        <f t="shared" si="0"/>
        <v>11</v>
      </c>
      <c r="R37" s="93"/>
      <c r="S37" s="16"/>
      <c r="T37" s="17"/>
      <c r="U37" s="13"/>
      <c r="V37" s="13"/>
      <c r="W37" s="13"/>
    </row>
    <row r="38" spans="2:23" ht="15.75">
      <c r="B38" s="88">
        <v>25</v>
      </c>
      <c r="C38" s="89" t="s">
        <v>76</v>
      </c>
      <c r="D38" s="90"/>
      <c r="E38" s="91">
        <v>1</v>
      </c>
      <c r="F38" s="91">
        <v>4</v>
      </c>
      <c r="G38" s="91">
        <v>3</v>
      </c>
      <c r="H38" s="92">
        <v>4</v>
      </c>
      <c r="I38" s="91">
        <v>3</v>
      </c>
      <c r="J38" s="92">
        <v>3</v>
      </c>
      <c r="K38" s="91">
        <v>4</v>
      </c>
      <c r="L38" s="91">
        <v>4</v>
      </c>
      <c r="M38" s="92">
        <v>3</v>
      </c>
      <c r="N38" s="92">
        <v>2</v>
      </c>
      <c r="O38" s="92">
        <v>2</v>
      </c>
      <c r="P38" s="91">
        <v>2</v>
      </c>
      <c r="Q38" s="91">
        <f t="shared" si="0"/>
        <v>11</v>
      </c>
      <c r="R38" s="93"/>
      <c r="S38" s="16"/>
      <c r="T38" s="17"/>
      <c r="U38" s="13"/>
      <c r="V38" s="13"/>
      <c r="W38" s="13"/>
    </row>
    <row r="39" spans="2:23" ht="15.75">
      <c r="B39" s="88">
        <v>26</v>
      </c>
      <c r="C39" s="89" t="s">
        <v>77</v>
      </c>
      <c r="D39" s="90"/>
      <c r="E39" s="91">
        <v>1</v>
      </c>
      <c r="F39" s="91">
        <v>2</v>
      </c>
      <c r="G39" s="91">
        <v>1</v>
      </c>
      <c r="H39" s="92">
        <v>1</v>
      </c>
      <c r="I39" s="91">
        <v>1</v>
      </c>
      <c r="J39" s="92">
        <v>2</v>
      </c>
      <c r="K39" s="91">
        <v>2</v>
      </c>
      <c r="L39" s="91">
        <v>2</v>
      </c>
      <c r="M39" s="92">
        <v>2</v>
      </c>
      <c r="N39" s="91">
        <v>2</v>
      </c>
      <c r="O39" s="92">
        <v>1</v>
      </c>
      <c r="P39" s="91">
        <v>1</v>
      </c>
      <c r="Q39" s="91">
        <f t="shared" si="0"/>
        <v>11</v>
      </c>
      <c r="R39" s="93"/>
      <c r="S39" s="16"/>
      <c r="T39" s="17"/>
      <c r="U39" s="13"/>
      <c r="V39" s="13"/>
      <c r="W39" s="13"/>
    </row>
    <row r="40" spans="2:23" ht="15.75">
      <c r="B40" s="88">
        <v>27</v>
      </c>
      <c r="C40" s="89" t="s">
        <v>78</v>
      </c>
      <c r="D40" s="90"/>
      <c r="E40" s="91">
        <v>1</v>
      </c>
      <c r="F40" s="91">
        <v>2</v>
      </c>
      <c r="G40" s="92">
        <v>2</v>
      </c>
      <c r="H40" s="91">
        <v>3</v>
      </c>
      <c r="I40" s="91">
        <v>2</v>
      </c>
      <c r="J40" s="92">
        <v>2</v>
      </c>
      <c r="K40" s="91">
        <v>3</v>
      </c>
      <c r="L40" s="91">
        <v>3</v>
      </c>
      <c r="M40" s="92">
        <v>2</v>
      </c>
      <c r="N40" s="91">
        <v>2</v>
      </c>
      <c r="O40" s="92">
        <v>1</v>
      </c>
      <c r="P40" s="91">
        <v>2</v>
      </c>
      <c r="Q40" s="91">
        <f t="shared" si="0"/>
        <v>11</v>
      </c>
      <c r="R40" s="93"/>
      <c r="S40" s="16"/>
      <c r="T40" s="17"/>
      <c r="U40" s="13"/>
      <c r="V40" s="13"/>
      <c r="W40" s="13"/>
    </row>
    <row r="41" spans="2:23" ht="15.75">
      <c r="B41" s="88">
        <v>28</v>
      </c>
      <c r="C41" s="89" t="s">
        <v>79</v>
      </c>
      <c r="D41" s="90"/>
      <c r="E41" s="91">
        <v>1</v>
      </c>
      <c r="F41" s="91">
        <v>2</v>
      </c>
      <c r="G41" s="92">
        <v>2</v>
      </c>
      <c r="H41" s="91">
        <v>2</v>
      </c>
      <c r="I41" s="91">
        <v>1</v>
      </c>
      <c r="J41" s="92">
        <v>1</v>
      </c>
      <c r="K41" s="91">
        <v>3</v>
      </c>
      <c r="L41" s="91">
        <v>3</v>
      </c>
      <c r="M41" s="92">
        <v>2</v>
      </c>
      <c r="N41" s="91">
        <v>1</v>
      </c>
      <c r="O41" s="92">
        <v>2</v>
      </c>
      <c r="P41" s="91">
        <v>1</v>
      </c>
      <c r="Q41" s="91">
        <f t="shared" si="0"/>
        <v>11</v>
      </c>
      <c r="R41" s="93"/>
      <c r="S41" s="16"/>
      <c r="T41" s="17"/>
      <c r="U41" s="13"/>
      <c r="V41" s="13"/>
      <c r="W41" s="13"/>
    </row>
    <row r="42" spans="2:23" ht="15.75">
      <c r="B42" s="88">
        <v>29</v>
      </c>
      <c r="C42" s="89" t="s">
        <v>80</v>
      </c>
      <c r="D42" s="90"/>
      <c r="E42" s="91">
        <v>1</v>
      </c>
      <c r="F42" s="91">
        <v>2</v>
      </c>
      <c r="G42" s="91">
        <v>2</v>
      </c>
      <c r="H42" s="92">
        <v>3</v>
      </c>
      <c r="I42" s="91">
        <v>1</v>
      </c>
      <c r="J42" s="92">
        <v>2</v>
      </c>
      <c r="K42" s="91">
        <v>2</v>
      </c>
      <c r="L42" s="91">
        <v>3</v>
      </c>
      <c r="M42" s="92">
        <v>1</v>
      </c>
      <c r="N42" s="91">
        <v>1</v>
      </c>
      <c r="O42" s="92">
        <v>3</v>
      </c>
      <c r="P42" s="91">
        <v>2</v>
      </c>
      <c r="Q42" s="91">
        <f t="shared" si="0"/>
        <v>11</v>
      </c>
      <c r="R42" s="93"/>
      <c r="S42" s="16"/>
      <c r="T42" s="17"/>
      <c r="U42" s="13"/>
      <c r="V42" s="13"/>
      <c r="W42" s="13"/>
    </row>
    <row r="43" spans="2:23" ht="15.75">
      <c r="B43" s="94"/>
      <c r="C43" s="95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2"/>
      <c r="O43" s="92"/>
      <c r="P43" s="97"/>
      <c r="Q43" s="92"/>
      <c r="R43" s="92"/>
      <c r="S43" s="18"/>
      <c r="T43" s="13"/>
      <c r="U43" s="13"/>
      <c r="V43" s="13"/>
      <c r="W43" s="13"/>
    </row>
    <row r="44" spans="2:23" ht="16.5" thickBot="1">
      <c r="B44" s="94"/>
      <c r="C44" s="98" t="s">
        <v>35</v>
      </c>
      <c r="D44" s="96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2"/>
      <c r="R44" s="92"/>
      <c r="S44" s="18"/>
      <c r="T44" s="13"/>
      <c r="U44" s="13"/>
      <c r="V44" s="13"/>
      <c r="W44" s="13"/>
    </row>
    <row r="45" spans="2:23" ht="16.5" thickTop="1">
      <c r="B45" s="64"/>
      <c r="C45" s="19"/>
      <c r="D45" s="47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3"/>
      <c r="T45" s="13"/>
      <c r="U45" s="13"/>
      <c r="V45" s="13"/>
      <c r="W45" s="13"/>
    </row>
    <row r="48" ht="12.75">
      <c r="B48" s="65"/>
    </row>
    <row r="49" ht="12.75">
      <c r="B49" s="65"/>
    </row>
    <row r="50" ht="12.75">
      <c r="B50" s="65"/>
    </row>
    <row r="51" ht="12.75">
      <c r="B51" s="65"/>
    </row>
    <row r="53" ht="12.75">
      <c r="C53" s="20"/>
    </row>
    <row r="54" ht="12.75">
      <c r="C54" s="17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</sheetData>
  <printOptions headings="1"/>
  <pageMargins left="0.75" right="0.75" top="1" bottom="1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60"/>
  <sheetViews>
    <sheetView showGridLines="0" workbookViewId="0" topLeftCell="A1">
      <selection activeCell="N70" sqref="N70"/>
    </sheetView>
  </sheetViews>
  <sheetFormatPr defaultColWidth="12.625" defaultRowHeight="12.75"/>
  <cols>
    <col min="1" max="1" width="5.75390625" style="0" customWidth="1"/>
    <col min="2" max="2" width="4.875" style="66" customWidth="1"/>
    <col min="3" max="3" width="18.625" style="0" bestFit="1" customWidth="1"/>
    <col min="4" max="4" width="8.75390625" style="45" customWidth="1"/>
    <col min="5" max="16" width="4.75390625" style="0" customWidth="1"/>
    <col min="17" max="17" width="7.375" style="0" hidden="1" customWidth="1"/>
    <col min="18" max="18" width="7.375" style="0" customWidth="1"/>
    <col min="19" max="19" width="11.25390625" style="0" customWidth="1"/>
  </cols>
  <sheetData>
    <row r="2" ht="12.75">
      <c r="B2" s="62"/>
    </row>
    <row r="3" ht="23.25" customHeight="1">
      <c r="B3" s="73" t="s">
        <v>105</v>
      </c>
    </row>
    <row r="4" ht="12.75" hidden="1">
      <c r="B4" s="67"/>
    </row>
    <row r="5" ht="12.75">
      <c r="B5" s="67"/>
    </row>
    <row r="6" ht="12.75">
      <c r="B6" s="67"/>
    </row>
    <row r="7" ht="12.75">
      <c r="B7" s="67"/>
    </row>
    <row r="8" ht="12.75">
      <c r="B8" s="68"/>
    </row>
    <row r="9" ht="12.75">
      <c r="B9" s="68"/>
    </row>
    <row r="10" spans="2:23" ht="30">
      <c r="B10" s="76" t="s">
        <v>20</v>
      </c>
      <c r="C10" s="13"/>
      <c r="D10" s="4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2:23" ht="12.75">
      <c r="B11" s="63"/>
      <c r="C11" s="13"/>
      <c r="D11" s="4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2:23" ht="13.5" thickBot="1">
      <c r="B12" s="63"/>
      <c r="C12" s="13"/>
      <c r="D12" s="4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 ht="17.25" thickBot="1" thickTop="1">
      <c r="B13" s="77" t="s">
        <v>98</v>
      </c>
      <c r="C13" s="78" t="s">
        <v>21</v>
      </c>
      <c r="D13" s="79" t="s">
        <v>97</v>
      </c>
      <c r="E13" s="80" t="s">
        <v>22</v>
      </c>
      <c r="F13" s="80" t="s">
        <v>23</v>
      </c>
      <c r="G13" s="80" t="s">
        <v>24</v>
      </c>
      <c r="H13" s="80" t="s">
        <v>25</v>
      </c>
      <c r="I13" s="80" t="s">
        <v>26</v>
      </c>
      <c r="J13" s="81" t="s">
        <v>27</v>
      </c>
      <c r="K13" s="80" t="s">
        <v>28</v>
      </c>
      <c r="L13" s="80" t="s">
        <v>29</v>
      </c>
      <c r="M13" s="81" t="s">
        <v>30</v>
      </c>
      <c r="N13" s="142" t="s">
        <v>31</v>
      </c>
      <c r="O13" s="81" t="s">
        <v>32</v>
      </c>
      <c r="P13" s="80" t="s">
        <v>33</v>
      </c>
      <c r="Q13" s="80" t="s">
        <v>34</v>
      </c>
      <c r="R13" s="81" t="s">
        <v>52</v>
      </c>
      <c r="S13" s="14"/>
      <c r="T13" s="15"/>
      <c r="U13" s="15"/>
      <c r="V13" s="13"/>
      <c r="W13" s="13"/>
    </row>
    <row r="14" spans="2:23" ht="16.5" thickTop="1">
      <c r="B14" s="82">
        <v>1</v>
      </c>
      <c r="C14" s="83" t="s">
        <v>82</v>
      </c>
      <c r="D14" s="84">
        <f>AVERAGE(F14:P14)</f>
        <v>1.5454545454545454</v>
      </c>
      <c r="E14" s="85">
        <v>1</v>
      </c>
      <c r="F14" s="85">
        <v>2</v>
      </c>
      <c r="G14" s="86">
        <v>2</v>
      </c>
      <c r="H14" s="85">
        <v>2</v>
      </c>
      <c r="I14" s="85">
        <v>1</v>
      </c>
      <c r="J14" s="86">
        <v>1</v>
      </c>
      <c r="K14" s="85">
        <v>2</v>
      </c>
      <c r="L14" s="85">
        <v>2</v>
      </c>
      <c r="M14" s="86">
        <v>2</v>
      </c>
      <c r="N14" s="86">
        <v>1</v>
      </c>
      <c r="O14" s="86">
        <v>1</v>
      </c>
      <c r="P14" s="85">
        <v>1</v>
      </c>
      <c r="Q14" s="85">
        <f aca="true" t="shared" si="0" ref="Q14:Q42">COUNT(F14:P14)</f>
        <v>11</v>
      </c>
      <c r="R14" s="87">
        <f>SUM(F14:P14)</f>
        <v>17</v>
      </c>
      <c r="S14" s="16"/>
      <c r="T14" s="17"/>
      <c r="U14" s="17"/>
      <c r="V14" s="13"/>
      <c r="W14" s="13"/>
    </row>
    <row r="15" spans="2:23" ht="15.75">
      <c r="B15" s="88">
        <v>2</v>
      </c>
      <c r="C15" s="89" t="s">
        <v>53</v>
      </c>
      <c r="D15" s="90">
        <f aca="true" t="shared" si="1" ref="D15:D42">AVERAGE(F15:P15)</f>
        <v>3.272727272727273</v>
      </c>
      <c r="E15" s="91">
        <v>1</v>
      </c>
      <c r="F15" s="91">
        <v>3</v>
      </c>
      <c r="G15" s="92">
        <v>4</v>
      </c>
      <c r="H15" s="91">
        <v>3</v>
      </c>
      <c r="I15" s="91">
        <v>4</v>
      </c>
      <c r="J15" s="92">
        <v>4</v>
      </c>
      <c r="K15" s="91">
        <v>3</v>
      </c>
      <c r="L15" s="91">
        <v>3</v>
      </c>
      <c r="M15" s="92">
        <v>4</v>
      </c>
      <c r="N15" s="92">
        <v>3</v>
      </c>
      <c r="O15" s="92">
        <v>3</v>
      </c>
      <c r="P15" s="91">
        <v>2</v>
      </c>
      <c r="Q15" s="91">
        <f t="shared" si="0"/>
        <v>11</v>
      </c>
      <c r="R15" s="93">
        <f aca="true" t="shared" si="2" ref="R15:R42">SUM(F15:P15)</f>
        <v>36</v>
      </c>
      <c r="S15" s="16"/>
      <c r="T15" s="17"/>
      <c r="U15" s="13"/>
      <c r="V15" s="13"/>
      <c r="W15" s="13"/>
    </row>
    <row r="16" spans="2:23" ht="15.75">
      <c r="B16" s="88">
        <v>3</v>
      </c>
      <c r="C16" s="89" t="s">
        <v>54</v>
      </c>
      <c r="D16" s="90">
        <f t="shared" si="1"/>
        <v>2.090909090909091</v>
      </c>
      <c r="E16" s="91">
        <v>1</v>
      </c>
      <c r="F16" s="91">
        <v>3</v>
      </c>
      <c r="G16" s="92">
        <v>2</v>
      </c>
      <c r="H16" s="91">
        <v>1</v>
      </c>
      <c r="I16" s="91">
        <v>2</v>
      </c>
      <c r="J16" s="92">
        <v>2</v>
      </c>
      <c r="K16" s="91">
        <v>2</v>
      </c>
      <c r="L16" s="91">
        <v>3</v>
      </c>
      <c r="M16" s="92">
        <v>3</v>
      </c>
      <c r="N16" s="92">
        <v>2</v>
      </c>
      <c r="O16" s="92">
        <v>2</v>
      </c>
      <c r="P16" s="92">
        <v>1</v>
      </c>
      <c r="Q16" s="91">
        <f t="shared" si="0"/>
        <v>11</v>
      </c>
      <c r="R16" s="93">
        <f t="shared" si="2"/>
        <v>23</v>
      </c>
      <c r="S16" s="16"/>
      <c r="T16" s="17"/>
      <c r="U16" s="17"/>
      <c r="V16" s="13"/>
      <c r="W16" s="13"/>
    </row>
    <row r="17" spans="2:23" ht="15.75">
      <c r="B17" s="88">
        <v>4</v>
      </c>
      <c r="C17" s="89" t="s">
        <v>55</v>
      </c>
      <c r="D17" s="90">
        <f t="shared" si="1"/>
        <v>2.4545454545454546</v>
      </c>
      <c r="E17" s="91">
        <v>1</v>
      </c>
      <c r="F17" s="91">
        <v>3</v>
      </c>
      <c r="G17" s="91">
        <v>3</v>
      </c>
      <c r="H17" s="92">
        <v>3</v>
      </c>
      <c r="I17" s="91">
        <v>2</v>
      </c>
      <c r="J17" s="92">
        <v>2</v>
      </c>
      <c r="K17" s="91">
        <v>3</v>
      </c>
      <c r="L17" s="91">
        <v>2</v>
      </c>
      <c r="M17" s="92">
        <v>2</v>
      </c>
      <c r="N17" s="92">
        <v>2</v>
      </c>
      <c r="O17" s="92">
        <v>3</v>
      </c>
      <c r="P17" s="91">
        <v>2</v>
      </c>
      <c r="Q17" s="91">
        <f t="shared" si="0"/>
        <v>11</v>
      </c>
      <c r="R17" s="93">
        <f t="shared" si="2"/>
        <v>27</v>
      </c>
      <c r="S17" s="16"/>
      <c r="T17" s="17"/>
      <c r="U17" s="17"/>
      <c r="V17" s="13"/>
      <c r="W17" s="13"/>
    </row>
    <row r="18" spans="2:23" ht="15.75">
      <c r="B18" s="88">
        <v>5</v>
      </c>
      <c r="C18" s="89" t="s">
        <v>56</v>
      </c>
      <c r="D18" s="90">
        <f t="shared" si="1"/>
        <v>2.727272727272727</v>
      </c>
      <c r="E18" s="91">
        <v>1</v>
      </c>
      <c r="F18" s="91">
        <v>3</v>
      </c>
      <c r="G18" s="92">
        <v>3</v>
      </c>
      <c r="H18" s="91">
        <v>3</v>
      </c>
      <c r="I18" s="91">
        <v>1</v>
      </c>
      <c r="J18" s="92">
        <v>2</v>
      </c>
      <c r="K18" s="91">
        <v>3</v>
      </c>
      <c r="L18" s="91">
        <v>3</v>
      </c>
      <c r="M18" s="92">
        <v>4</v>
      </c>
      <c r="N18" s="92">
        <v>3</v>
      </c>
      <c r="O18" s="92">
        <v>3</v>
      </c>
      <c r="P18" s="91">
        <v>2</v>
      </c>
      <c r="Q18" s="91">
        <f t="shared" si="0"/>
        <v>11</v>
      </c>
      <c r="R18" s="93">
        <f t="shared" si="2"/>
        <v>30</v>
      </c>
      <c r="S18" s="16"/>
      <c r="T18" s="17"/>
      <c r="U18" s="13"/>
      <c r="V18" s="13"/>
      <c r="W18" s="13"/>
    </row>
    <row r="19" spans="2:23" ht="15.75">
      <c r="B19" s="88">
        <v>6</v>
      </c>
      <c r="C19" s="89" t="s">
        <v>57</v>
      </c>
      <c r="D19" s="90">
        <f t="shared" si="1"/>
        <v>1.4545454545454546</v>
      </c>
      <c r="E19" s="91">
        <v>1</v>
      </c>
      <c r="F19" s="91">
        <v>2</v>
      </c>
      <c r="G19" s="91">
        <v>1</v>
      </c>
      <c r="H19" s="92">
        <v>2</v>
      </c>
      <c r="I19" s="91">
        <v>1</v>
      </c>
      <c r="J19" s="92">
        <v>2</v>
      </c>
      <c r="K19" s="91">
        <v>1</v>
      </c>
      <c r="L19" s="91">
        <v>2</v>
      </c>
      <c r="M19" s="92">
        <v>1</v>
      </c>
      <c r="N19" s="92">
        <v>2</v>
      </c>
      <c r="O19" s="92">
        <v>1</v>
      </c>
      <c r="P19" s="91">
        <v>1</v>
      </c>
      <c r="Q19" s="91">
        <f t="shared" si="0"/>
        <v>11</v>
      </c>
      <c r="R19" s="93">
        <f t="shared" si="2"/>
        <v>16</v>
      </c>
      <c r="S19" s="16"/>
      <c r="T19" s="17"/>
      <c r="U19" s="17"/>
      <c r="V19" s="13"/>
      <c r="W19" s="13"/>
    </row>
    <row r="20" spans="2:23" ht="15.75">
      <c r="B20" s="88">
        <v>7</v>
      </c>
      <c r="C20" s="89" t="s">
        <v>58</v>
      </c>
      <c r="D20" s="90">
        <f t="shared" si="1"/>
        <v>2.3636363636363638</v>
      </c>
      <c r="E20" s="91">
        <v>1</v>
      </c>
      <c r="F20" s="91">
        <v>3</v>
      </c>
      <c r="G20" s="91">
        <v>3</v>
      </c>
      <c r="H20" s="92">
        <v>3</v>
      </c>
      <c r="I20" s="91">
        <v>2</v>
      </c>
      <c r="J20" s="92">
        <v>2</v>
      </c>
      <c r="K20" s="91">
        <v>2</v>
      </c>
      <c r="L20" s="91">
        <v>3</v>
      </c>
      <c r="M20" s="92">
        <v>2</v>
      </c>
      <c r="N20" s="92">
        <v>2</v>
      </c>
      <c r="O20" s="92">
        <v>2</v>
      </c>
      <c r="P20" s="92">
        <v>2</v>
      </c>
      <c r="Q20" s="91">
        <f t="shared" si="0"/>
        <v>11</v>
      </c>
      <c r="R20" s="93">
        <f t="shared" si="2"/>
        <v>26</v>
      </c>
      <c r="S20" s="16"/>
      <c r="T20" s="17"/>
      <c r="U20" s="17"/>
      <c r="V20" s="13"/>
      <c r="W20" s="13"/>
    </row>
    <row r="21" spans="2:23" ht="15.75">
      <c r="B21" s="88">
        <v>8</v>
      </c>
      <c r="C21" s="89" t="s">
        <v>59</v>
      </c>
      <c r="D21" s="90">
        <f t="shared" si="1"/>
        <v>1.5454545454545454</v>
      </c>
      <c r="E21" s="91">
        <v>1</v>
      </c>
      <c r="F21" s="91">
        <v>2</v>
      </c>
      <c r="G21" s="92">
        <v>1</v>
      </c>
      <c r="H21" s="91">
        <v>2</v>
      </c>
      <c r="I21" s="91">
        <v>1</v>
      </c>
      <c r="J21" s="92">
        <v>2</v>
      </c>
      <c r="K21" s="91">
        <v>1</v>
      </c>
      <c r="L21" s="91">
        <v>2</v>
      </c>
      <c r="M21" s="92">
        <v>1</v>
      </c>
      <c r="N21" s="92">
        <v>2</v>
      </c>
      <c r="O21" s="92">
        <v>1</v>
      </c>
      <c r="P21" s="91">
        <v>2</v>
      </c>
      <c r="Q21" s="91">
        <f t="shared" si="0"/>
        <v>11</v>
      </c>
      <c r="R21" s="93">
        <f t="shared" si="2"/>
        <v>17</v>
      </c>
      <c r="S21" s="16"/>
      <c r="T21" s="17"/>
      <c r="U21" s="13"/>
      <c r="V21" s="13"/>
      <c r="W21" s="13"/>
    </row>
    <row r="22" spans="2:23" ht="15.75">
      <c r="B22" s="88">
        <v>9</v>
      </c>
      <c r="C22" s="89" t="s">
        <v>60</v>
      </c>
      <c r="D22" s="90">
        <f t="shared" si="1"/>
        <v>3.090909090909091</v>
      </c>
      <c r="E22" s="91">
        <v>1</v>
      </c>
      <c r="F22" s="91">
        <v>4</v>
      </c>
      <c r="G22" s="92">
        <v>4</v>
      </c>
      <c r="H22" s="91">
        <v>2</v>
      </c>
      <c r="I22" s="91">
        <v>3</v>
      </c>
      <c r="J22" s="92">
        <v>2</v>
      </c>
      <c r="K22" s="91">
        <v>3</v>
      </c>
      <c r="L22" s="91">
        <v>4</v>
      </c>
      <c r="M22" s="92">
        <v>4</v>
      </c>
      <c r="N22" s="92">
        <v>3</v>
      </c>
      <c r="O22" s="92">
        <v>3</v>
      </c>
      <c r="P22" s="91">
        <v>2</v>
      </c>
      <c r="Q22" s="91">
        <f t="shared" si="0"/>
        <v>11</v>
      </c>
      <c r="R22" s="93">
        <f t="shared" si="2"/>
        <v>34</v>
      </c>
      <c r="S22" s="16"/>
      <c r="T22" s="17"/>
      <c r="U22" s="17"/>
      <c r="V22" s="13"/>
      <c r="W22" s="13"/>
    </row>
    <row r="23" spans="2:23" ht="15.75">
      <c r="B23" s="88">
        <v>10</v>
      </c>
      <c r="C23" s="89" t="s">
        <v>61</v>
      </c>
      <c r="D23" s="90">
        <f t="shared" si="1"/>
        <v>2.272727272727273</v>
      </c>
      <c r="E23" s="91">
        <v>1</v>
      </c>
      <c r="F23" s="91">
        <v>2</v>
      </c>
      <c r="G23" s="92">
        <v>3</v>
      </c>
      <c r="H23" s="91">
        <v>3</v>
      </c>
      <c r="I23" s="91">
        <v>2</v>
      </c>
      <c r="J23" s="92">
        <v>2</v>
      </c>
      <c r="K23" s="91">
        <v>2</v>
      </c>
      <c r="L23" s="91">
        <v>3</v>
      </c>
      <c r="M23" s="92">
        <v>3</v>
      </c>
      <c r="N23" s="92">
        <v>2</v>
      </c>
      <c r="O23" s="92">
        <v>2</v>
      </c>
      <c r="P23" s="91">
        <v>1</v>
      </c>
      <c r="Q23" s="91">
        <f t="shared" si="0"/>
        <v>11</v>
      </c>
      <c r="R23" s="93">
        <f t="shared" si="2"/>
        <v>25</v>
      </c>
      <c r="S23" s="16"/>
      <c r="T23" s="17"/>
      <c r="U23" s="17"/>
      <c r="V23" s="13"/>
      <c r="W23" s="13"/>
    </row>
    <row r="24" spans="2:23" ht="15.75">
      <c r="B24" s="88">
        <v>11</v>
      </c>
      <c r="C24" s="89" t="s">
        <v>62</v>
      </c>
      <c r="D24" s="90">
        <f t="shared" si="1"/>
        <v>1.7272727272727273</v>
      </c>
      <c r="E24" s="91">
        <v>1</v>
      </c>
      <c r="F24" s="91">
        <v>2</v>
      </c>
      <c r="G24" s="91">
        <v>2</v>
      </c>
      <c r="H24" s="92">
        <v>2</v>
      </c>
      <c r="I24" s="91">
        <v>2</v>
      </c>
      <c r="J24" s="92">
        <v>2</v>
      </c>
      <c r="K24" s="91">
        <v>1</v>
      </c>
      <c r="L24" s="91">
        <v>2</v>
      </c>
      <c r="M24" s="92">
        <v>2</v>
      </c>
      <c r="N24" s="92">
        <v>1</v>
      </c>
      <c r="O24" s="92">
        <v>1</v>
      </c>
      <c r="P24" s="91">
        <v>2</v>
      </c>
      <c r="Q24" s="91">
        <f t="shared" si="0"/>
        <v>11</v>
      </c>
      <c r="R24" s="93">
        <f t="shared" si="2"/>
        <v>19</v>
      </c>
      <c r="S24" s="16"/>
      <c r="T24" s="17"/>
      <c r="U24" s="13"/>
      <c r="V24" s="13"/>
      <c r="W24" s="13"/>
    </row>
    <row r="25" spans="2:23" ht="15.75">
      <c r="B25" s="88">
        <v>12</v>
      </c>
      <c r="C25" s="89" t="s">
        <v>63</v>
      </c>
      <c r="D25" s="90">
        <f t="shared" si="1"/>
        <v>1.8181818181818181</v>
      </c>
      <c r="E25" s="91">
        <v>1</v>
      </c>
      <c r="F25" s="91">
        <v>2</v>
      </c>
      <c r="G25" s="91">
        <v>2</v>
      </c>
      <c r="H25" s="92">
        <v>2</v>
      </c>
      <c r="I25" s="91">
        <v>1</v>
      </c>
      <c r="J25" s="92">
        <v>2</v>
      </c>
      <c r="K25" s="91">
        <v>2</v>
      </c>
      <c r="L25" s="91">
        <v>2</v>
      </c>
      <c r="M25" s="92">
        <v>2</v>
      </c>
      <c r="N25" s="92">
        <v>2</v>
      </c>
      <c r="O25" s="92">
        <v>1</v>
      </c>
      <c r="P25" s="91">
        <v>2</v>
      </c>
      <c r="Q25" s="91">
        <f t="shared" si="0"/>
        <v>11</v>
      </c>
      <c r="R25" s="93">
        <f t="shared" si="2"/>
        <v>20</v>
      </c>
      <c r="S25" s="16"/>
      <c r="T25" s="17"/>
      <c r="U25" s="13"/>
      <c r="V25" s="13"/>
      <c r="W25" s="13"/>
    </row>
    <row r="26" spans="2:23" ht="15.75">
      <c r="B26" s="88">
        <v>13</v>
      </c>
      <c r="C26" s="89" t="s">
        <v>64</v>
      </c>
      <c r="D26" s="90">
        <f t="shared" si="1"/>
        <v>1.9090909090909092</v>
      </c>
      <c r="E26" s="91">
        <v>1</v>
      </c>
      <c r="F26" s="91">
        <v>2</v>
      </c>
      <c r="G26" s="92">
        <v>2</v>
      </c>
      <c r="H26" s="91">
        <v>2</v>
      </c>
      <c r="I26" s="91">
        <v>2</v>
      </c>
      <c r="J26" s="92">
        <v>2</v>
      </c>
      <c r="K26" s="91">
        <v>2</v>
      </c>
      <c r="L26" s="91">
        <v>2</v>
      </c>
      <c r="M26" s="92">
        <v>2</v>
      </c>
      <c r="N26" s="92">
        <v>2</v>
      </c>
      <c r="O26" s="92">
        <v>2</v>
      </c>
      <c r="P26" s="91">
        <v>1</v>
      </c>
      <c r="Q26" s="91">
        <f t="shared" si="0"/>
        <v>11</v>
      </c>
      <c r="R26" s="93">
        <f t="shared" si="2"/>
        <v>21</v>
      </c>
      <c r="S26" s="16"/>
      <c r="T26" s="17"/>
      <c r="U26" s="13"/>
      <c r="V26" s="13"/>
      <c r="W26" s="13"/>
    </row>
    <row r="27" spans="2:23" ht="15.75">
      <c r="B27" s="88">
        <v>14</v>
      </c>
      <c r="C27" s="89" t="s">
        <v>65</v>
      </c>
      <c r="D27" s="90">
        <f t="shared" si="1"/>
        <v>2.4545454545454546</v>
      </c>
      <c r="E27" s="91">
        <v>1</v>
      </c>
      <c r="F27" s="91">
        <v>3</v>
      </c>
      <c r="G27" s="92">
        <v>2</v>
      </c>
      <c r="H27" s="91">
        <v>3</v>
      </c>
      <c r="I27" s="91">
        <v>3</v>
      </c>
      <c r="J27" s="92">
        <v>2</v>
      </c>
      <c r="K27" s="91">
        <v>2</v>
      </c>
      <c r="L27" s="91">
        <v>3</v>
      </c>
      <c r="M27" s="92">
        <v>3</v>
      </c>
      <c r="N27" s="92">
        <v>2</v>
      </c>
      <c r="O27" s="92">
        <v>2</v>
      </c>
      <c r="P27" s="91">
        <v>2</v>
      </c>
      <c r="Q27" s="91">
        <f t="shared" si="0"/>
        <v>11</v>
      </c>
      <c r="R27" s="93">
        <f t="shared" si="2"/>
        <v>27</v>
      </c>
      <c r="S27" s="16"/>
      <c r="T27" s="17"/>
      <c r="U27" s="13"/>
      <c r="V27" s="13"/>
      <c r="W27" s="13"/>
    </row>
    <row r="28" spans="2:23" ht="15.75">
      <c r="B28" s="88">
        <v>15</v>
      </c>
      <c r="C28" s="89" t="s">
        <v>66</v>
      </c>
      <c r="D28" s="90">
        <f t="shared" si="1"/>
        <v>1.7272727272727273</v>
      </c>
      <c r="E28" s="91">
        <v>1</v>
      </c>
      <c r="F28" s="91">
        <v>2</v>
      </c>
      <c r="G28" s="91">
        <v>1</v>
      </c>
      <c r="H28" s="92">
        <v>2</v>
      </c>
      <c r="I28" s="91">
        <v>2</v>
      </c>
      <c r="J28" s="92">
        <v>2</v>
      </c>
      <c r="K28" s="91">
        <v>2</v>
      </c>
      <c r="L28" s="91">
        <v>2</v>
      </c>
      <c r="M28" s="92">
        <v>2</v>
      </c>
      <c r="N28" s="92">
        <v>1</v>
      </c>
      <c r="O28" s="92">
        <v>2</v>
      </c>
      <c r="P28" s="91">
        <v>1</v>
      </c>
      <c r="Q28" s="91">
        <f t="shared" si="0"/>
        <v>11</v>
      </c>
      <c r="R28" s="93">
        <f t="shared" si="2"/>
        <v>19</v>
      </c>
      <c r="S28" s="16"/>
      <c r="T28" s="17"/>
      <c r="U28" s="13"/>
      <c r="V28" s="13"/>
      <c r="W28" s="13"/>
    </row>
    <row r="29" spans="2:23" ht="15.75">
      <c r="B29" s="88">
        <v>16</v>
      </c>
      <c r="C29" s="89" t="s">
        <v>67</v>
      </c>
      <c r="D29" s="90">
        <f t="shared" si="1"/>
        <v>1</v>
      </c>
      <c r="E29" s="91">
        <v>1</v>
      </c>
      <c r="F29" s="91">
        <v>1</v>
      </c>
      <c r="G29" s="91">
        <v>1</v>
      </c>
      <c r="H29" s="92">
        <v>1</v>
      </c>
      <c r="I29" s="91">
        <v>1</v>
      </c>
      <c r="J29" s="92">
        <v>1</v>
      </c>
      <c r="K29" s="91">
        <v>1</v>
      </c>
      <c r="L29" s="91">
        <v>1</v>
      </c>
      <c r="M29" s="92">
        <v>1</v>
      </c>
      <c r="N29" s="92">
        <v>1</v>
      </c>
      <c r="O29" s="92">
        <v>1</v>
      </c>
      <c r="P29" s="91">
        <v>1</v>
      </c>
      <c r="Q29" s="91">
        <f t="shared" si="0"/>
        <v>11</v>
      </c>
      <c r="R29" s="93">
        <f t="shared" si="2"/>
        <v>11</v>
      </c>
      <c r="S29" s="16"/>
      <c r="T29" s="17"/>
      <c r="U29" s="13"/>
      <c r="V29" s="13"/>
      <c r="W29" s="13"/>
    </row>
    <row r="30" spans="2:23" ht="15.75">
      <c r="B30" s="88">
        <v>17</v>
      </c>
      <c r="C30" s="89" t="s">
        <v>68</v>
      </c>
      <c r="D30" s="90">
        <f t="shared" si="1"/>
        <v>1</v>
      </c>
      <c r="E30" s="91">
        <v>1</v>
      </c>
      <c r="F30" s="91">
        <v>1</v>
      </c>
      <c r="G30" s="92">
        <v>1</v>
      </c>
      <c r="H30" s="91">
        <v>1</v>
      </c>
      <c r="I30" s="91">
        <v>1</v>
      </c>
      <c r="J30" s="92">
        <v>1</v>
      </c>
      <c r="K30" s="91">
        <v>1</v>
      </c>
      <c r="L30" s="91">
        <v>1</v>
      </c>
      <c r="M30" s="92">
        <v>1</v>
      </c>
      <c r="N30" s="92">
        <v>1</v>
      </c>
      <c r="O30" s="92">
        <v>1</v>
      </c>
      <c r="P30" s="91">
        <v>1</v>
      </c>
      <c r="Q30" s="91">
        <f t="shared" si="0"/>
        <v>11</v>
      </c>
      <c r="R30" s="93">
        <f t="shared" si="2"/>
        <v>11</v>
      </c>
      <c r="S30" s="16"/>
      <c r="T30" s="17"/>
      <c r="U30" s="13"/>
      <c r="V30" s="13"/>
      <c r="W30" s="13"/>
    </row>
    <row r="31" spans="2:23" ht="15.75">
      <c r="B31" s="88">
        <v>18</v>
      </c>
      <c r="C31" s="89" t="s">
        <v>69</v>
      </c>
      <c r="D31" s="90">
        <f t="shared" si="1"/>
        <v>2.8</v>
      </c>
      <c r="E31" s="91">
        <v>1</v>
      </c>
      <c r="F31" s="91">
        <v>3</v>
      </c>
      <c r="G31" s="92">
        <v>3</v>
      </c>
      <c r="H31" s="91">
        <v>4</v>
      </c>
      <c r="I31" s="91">
        <v>2</v>
      </c>
      <c r="J31" s="92">
        <v>3</v>
      </c>
      <c r="K31" s="91">
        <v>3</v>
      </c>
      <c r="L31" s="91">
        <v>3</v>
      </c>
      <c r="M31" s="92">
        <v>3</v>
      </c>
      <c r="N31" s="92">
        <v>2</v>
      </c>
      <c r="O31" s="92">
        <v>2</v>
      </c>
      <c r="P31" s="91"/>
      <c r="Q31" s="91">
        <f t="shared" si="0"/>
        <v>10</v>
      </c>
      <c r="R31" s="93">
        <f t="shared" si="2"/>
        <v>28</v>
      </c>
      <c r="S31" s="16"/>
      <c r="T31" s="17"/>
      <c r="U31" s="13"/>
      <c r="V31" s="13"/>
      <c r="W31" s="13"/>
    </row>
    <row r="32" spans="2:23" ht="15.75">
      <c r="B32" s="88">
        <v>19</v>
      </c>
      <c r="C32" s="89" t="s">
        <v>70</v>
      </c>
      <c r="D32" s="90">
        <f t="shared" si="1"/>
        <v>1</v>
      </c>
      <c r="E32" s="91">
        <v>1</v>
      </c>
      <c r="F32" s="91">
        <v>1</v>
      </c>
      <c r="G32" s="91">
        <v>1</v>
      </c>
      <c r="H32" s="92">
        <v>1</v>
      </c>
      <c r="I32" s="91">
        <v>1</v>
      </c>
      <c r="J32" s="92">
        <v>1</v>
      </c>
      <c r="K32" s="91">
        <v>1</v>
      </c>
      <c r="L32" s="91">
        <v>1</v>
      </c>
      <c r="M32" s="92">
        <v>1</v>
      </c>
      <c r="N32" s="92">
        <v>1</v>
      </c>
      <c r="O32" s="92">
        <v>1</v>
      </c>
      <c r="P32" s="91">
        <v>1</v>
      </c>
      <c r="Q32" s="91">
        <f t="shared" si="0"/>
        <v>11</v>
      </c>
      <c r="R32" s="93">
        <f t="shared" si="2"/>
        <v>11</v>
      </c>
      <c r="S32" s="16"/>
      <c r="T32" s="17"/>
      <c r="U32" s="13"/>
      <c r="V32" s="13"/>
      <c r="W32" s="13"/>
    </row>
    <row r="33" spans="2:23" ht="15.75">
      <c r="B33" s="88">
        <v>20</v>
      </c>
      <c r="C33" s="89" t="s">
        <v>71</v>
      </c>
      <c r="D33" s="90">
        <f t="shared" si="1"/>
        <v>2.8181818181818183</v>
      </c>
      <c r="E33" s="91">
        <v>1</v>
      </c>
      <c r="F33" s="91">
        <v>3</v>
      </c>
      <c r="G33" s="92">
        <v>3</v>
      </c>
      <c r="H33" s="91">
        <v>4</v>
      </c>
      <c r="I33" s="91">
        <v>2</v>
      </c>
      <c r="J33" s="92">
        <v>4</v>
      </c>
      <c r="K33" s="91">
        <v>3</v>
      </c>
      <c r="L33" s="91">
        <v>3</v>
      </c>
      <c r="M33" s="92">
        <v>3</v>
      </c>
      <c r="N33" s="92">
        <v>2</v>
      </c>
      <c r="O33" s="92">
        <v>2</v>
      </c>
      <c r="P33" s="91">
        <v>2</v>
      </c>
      <c r="Q33" s="91">
        <f t="shared" si="0"/>
        <v>11</v>
      </c>
      <c r="R33" s="93">
        <f t="shared" si="2"/>
        <v>31</v>
      </c>
      <c r="S33" s="16"/>
      <c r="T33" s="17"/>
      <c r="U33" s="13"/>
      <c r="V33" s="13"/>
      <c r="W33" s="13"/>
    </row>
    <row r="34" spans="2:23" ht="15.75">
      <c r="B34" s="88">
        <v>21</v>
      </c>
      <c r="C34" s="89" t="s">
        <v>72</v>
      </c>
      <c r="D34" s="90">
        <f t="shared" si="1"/>
        <v>1</v>
      </c>
      <c r="E34" s="91">
        <v>1</v>
      </c>
      <c r="F34" s="91">
        <v>1</v>
      </c>
      <c r="G34" s="92">
        <v>1</v>
      </c>
      <c r="H34" s="91">
        <v>1</v>
      </c>
      <c r="I34" s="91">
        <v>1</v>
      </c>
      <c r="J34" s="92">
        <v>1</v>
      </c>
      <c r="K34" s="91">
        <v>1</v>
      </c>
      <c r="L34" s="91">
        <v>1</v>
      </c>
      <c r="M34" s="92">
        <v>1</v>
      </c>
      <c r="N34" s="92">
        <v>1</v>
      </c>
      <c r="O34" s="92">
        <v>1</v>
      </c>
      <c r="P34" s="91">
        <v>1</v>
      </c>
      <c r="Q34" s="91">
        <f t="shared" si="0"/>
        <v>11</v>
      </c>
      <c r="R34" s="93">
        <f t="shared" si="2"/>
        <v>11</v>
      </c>
      <c r="S34" s="16"/>
      <c r="T34" s="17"/>
      <c r="U34" s="13"/>
      <c r="V34" s="13"/>
      <c r="W34" s="13"/>
    </row>
    <row r="35" spans="2:23" ht="15.75">
      <c r="B35" s="88">
        <v>22</v>
      </c>
      <c r="C35" s="89" t="s">
        <v>73</v>
      </c>
      <c r="D35" s="90">
        <f t="shared" si="1"/>
        <v>1</v>
      </c>
      <c r="E35" s="91">
        <v>1</v>
      </c>
      <c r="F35" s="91">
        <v>1</v>
      </c>
      <c r="G35" s="91">
        <v>1</v>
      </c>
      <c r="H35" s="92">
        <v>1</v>
      </c>
      <c r="I35" s="91">
        <v>1</v>
      </c>
      <c r="J35" s="92">
        <v>1</v>
      </c>
      <c r="K35" s="91">
        <v>1</v>
      </c>
      <c r="L35" s="91">
        <v>1</v>
      </c>
      <c r="M35" s="92">
        <v>1</v>
      </c>
      <c r="N35" s="92">
        <v>1</v>
      </c>
      <c r="O35" s="92">
        <v>1</v>
      </c>
      <c r="P35" s="91">
        <v>1</v>
      </c>
      <c r="Q35" s="91">
        <f t="shared" si="0"/>
        <v>11</v>
      </c>
      <c r="R35" s="93">
        <f t="shared" si="2"/>
        <v>11</v>
      </c>
      <c r="S35" s="16"/>
      <c r="T35" s="17"/>
      <c r="U35" s="13"/>
      <c r="V35" s="13"/>
      <c r="W35" s="13"/>
    </row>
    <row r="36" spans="2:23" ht="15.75">
      <c r="B36" s="88">
        <v>23</v>
      </c>
      <c r="C36" s="89" t="s">
        <v>74</v>
      </c>
      <c r="D36" s="90">
        <f t="shared" si="1"/>
        <v>1.3636363636363635</v>
      </c>
      <c r="E36" s="91">
        <v>1</v>
      </c>
      <c r="F36" s="91">
        <v>2</v>
      </c>
      <c r="G36" s="91">
        <v>1</v>
      </c>
      <c r="H36" s="92">
        <v>1</v>
      </c>
      <c r="I36" s="91">
        <v>1</v>
      </c>
      <c r="J36" s="92">
        <v>2</v>
      </c>
      <c r="K36" s="91">
        <v>1</v>
      </c>
      <c r="L36" s="91">
        <v>1</v>
      </c>
      <c r="M36" s="92">
        <v>2</v>
      </c>
      <c r="N36" s="92">
        <v>1</v>
      </c>
      <c r="O36" s="92">
        <v>1</v>
      </c>
      <c r="P36" s="91">
        <v>2</v>
      </c>
      <c r="Q36" s="91">
        <f t="shared" si="0"/>
        <v>11</v>
      </c>
      <c r="R36" s="93">
        <f t="shared" si="2"/>
        <v>15</v>
      </c>
      <c r="S36" s="16"/>
      <c r="T36" s="17"/>
      <c r="U36" s="13"/>
      <c r="V36" s="13"/>
      <c r="W36" s="13"/>
    </row>
    <row r="37" spans="2:23" ht="15.75">
      <c r="B37" s="88">
        <v>24</v>
      </c>
      <c r="C37" s="89" t="s">
        <v>75</v>
      </c>
      <c r="D37" s="90">
        <f t="shared" si="1"/>
        <v>2.5454545454545454</v>
      </c>
      <c r="E37" s="91">
        <v>1</v>
      </c>
      <c r="F37" s="91">
        <v>3</v>
      </c>
      <c r="G37" s="91">
        <v>3</v>
      </c>
      <c r="H37" s="92">
        <v>4</v>
      </c>
      <c r="I37" s="91">
        <v>3</v>
      </c>
      <c r="J37" s="92">
        <v>2</v>
      </c>
      <c r="K37" s="91">
        <v>3</v>
      </c>
      <c r="L37" s="91">
        <v>3</v>
      </c>
      <c r="M37" s="92">
        <v>3</v>
      </c>
      <c r="N37" s="92">
        <v>1</v>
      </c>
      <c r="O37" s="92">
        <v>2</v>
      </c>
      <c r="P37" s="91">
        <v>1</v>
      </c>
      <c r="Q37" s="91">
        <f t="shared" si="0"/>
        <v>11</v>
      </c>
      <c r="R37" s="93">
        <f t="shared" si="2"/>
        <v>28</v>
      </c>
      <c r="S37" s="16"/>
      <c r="T37" s="17"/>
      <c r="U37" s="13"/>
      <c r="V37" s="13"/>
      <c r="W37" s="13"/>
    </row>
    <row r="38" spans="2:23" ht="15.75">
      <c r="B38" s="88">
        <v>25</v>
      </c>
      <c r="C38" s="89" t="s">
        <v>76</v>
      </c>
      <c r="D38" s="90">
        <f t="shared" si="1"/>
        <v>3.090909090909091</v>
      </c>
      <c r="E38" s="91">
        <v>1</v>
      </c>
      <c r="F38" s="91">
        <v>4</v>
      </c>
      <c r="G38" s="91">
        <v>3</v>
      </c>
      <c r="H38" s="92">
        <v>4</v>
      </c>
      <c r="I38" s="91">
        <v>3</v>
      </c>
      <c r="J38" s="92">
        <v>3</v>
      </c>
      <c r="K38" s="91">
        <v>4</v>
      </c>
      <c r="L38" s="91">
        <v>4</v>
      </c>
      <c r="M38" s="92">
        <v>3</v>
      </c>
      <c r="N38" s="92">
        <v>2</v>
      </c>
      <c r="O38" s="92">
        <v>2</v>
      </c>
      <c r="P38" s="91">
        <v>2</v>
      </c>
      <c r="Q38" s="91">
        <f t="shared" si="0"/>
        <v>11</v>
      </c>
      <c r="R38" s="93">
        <f t="shared" si="2"/>
        <v>34</v>
      </c>
      <c r="S38" s="16"/>
      <c r="T38" s="17"/>
      <c r="U38" s="13"/>
      <c r="V38" s="13"/>
      <c r="W38" s="13"/>
    </row>
    <row r="39" spans="2:23" ht="15.75">
      <c r="B39" s="88">
        <v>26</v>
      </c>
      <c r="C39" s="89" t="s">
        <v>77</v>
      </c>
      <c r="D39" s="90">
        <f t="shared" si="1"/>
        <v>1.5454545454545454</v>
      </c>
      <c r="E39" s="91">
        <v>1</v>
      </c>
      <c r="F39" s="91">
        <v>2</v>
      </c>
      <c r="G39" s="91">
        <v>1</v>
      </c>
      <c r="H39" s="92">
        <v>1</v>
      </c>
      <c r="I39" s="91">
        <v>1</v>
      </c>
      <c r="J39" s="92">
        <v>2</v>
      </c>
      <c r="K39" s="91">
        <v>2</v>
      </c>
      <c r="L39" s="91">
        <v>2</v>
      </c>
      <c r="M39" s="92">
        <v>2</v>
      </c>
      <c r="N39" s="91">
        <v>2</v>
      </c>
      <c r="O39" s="92">
        <v>1</v>
      </c>
      <c r="P39" s="91">
        <v>1</v>
      </c>
      <c r="Q39" s="91">
        <f t="shared" si="0"/>
        <v>11</v>
      </c>
      <c r="R39" s="93">
        <f t="shared" si="2"/>
        <v>17</v>
      </c>
      <c r="S39" s="16"/>
      <c r="T39" s="17"/>
      <c r="U39" s="13"/>
      <c r="V39" s="13"/>
      <c r="W39" s="13"/>
    </row>
    <row r="40" spans="2:23" ht="15.75">
      <c r="B40" s="88">
        <v>27</v>
      </c>
      <c r="C40" s="89" t="s">
        <v>78</v>
      </c>
      <c r="D40" s="90">
        <f t="shared" si="1"/>
        <v>2.1818181818181817</v>
      </c>
      <c r="E40" s="91">
        <v>1</v>
      </c>
      <c r="F40" s="91">
        <v>2</v>
      </c>
      <c r="G40" s="92">
        <v>2</v>
      </c>
      <c r="H40" s="91">
        <v>3</v>
      </c>
      <c r="I40" s="91">
        <v>2</v>
      </c>
      <c r="J40" s="92">
        <v>2</v>
      </c>
      <c r="K40" s="91">
        <v>3</v>
      </c>
      <c r="L40" s="91">
        <v>3</v>
      </c>
      <c r="M40" s="92">
        <v>2</v>
      </c>
      <c r="N40" s="91">
        <v>2</v>
      </c>
      <c r="O40" s="92">
        <v>1</v>
      </c>
      <c r="P40" s="91">
        <v>2</v>
      </c>
      <c r="Q40" s="91">
        <f t="shared" si="0"/>
        <v>11</v>
      </c>
      <c r="R40" s="93">
        <f t="shared" si="2"/>
        <v>24</v>
      </c>
      <c r="S40" s="16"/>
      <c r="T40" s="17"/>
      <c r="U40" s="13"/>
      <c r="V40" s="13"/>
      <c r="W40" s="13"/>
    </row>
    <row r="41" spans="2:23" ht="15.75">
      <c r="B41" s="88">
        <v>28</v>
      </c>
      <c r="C41" s="89" t="s">
        <v>79</v>
      </c>
      <c r="D41" s="90">
        <f t="shared" si="1"/>
        <v>1.8181818181818181</v>
      </c>
      <c r="E41" s="91">
        <v>1</v>
      </c>
      <c r="F41" s="91">
        <v>2</v>
      </c>
      <c r="G41" s="92">
        <v>2</v>
      </c>
      <c r="H41" s="91">
        <v>2</v>
      </c>
      <c r="I41" s="91">
        <v>1</v>
      </c>
      <c r="J41" s="92">
        <v>1</v>
      </c>
      <c r="K41" s="91">
        <v>3</v>
      </c>
      <c r="L41" s="91">
        <v>3</v>
      </c>
      <c r="M41" s="92">
        <v>2</v>
      </c>
      <c r="N41" s="91">
        <v>1</v>
      </c>
      <c r="O41" s="92">
        <v>2</v>
      </c>
      <c r="P41" s="91">
        <v>1</v>
      </c>
      <c r="Q41" s="91">
        <f t="shared" si="0"/>
        <v>11</v>
      </c>
      <c r="R41" s="93">
        <f t="shared" si="2"/>
        <v>20</v>
      </c>
      <c r="S41" s="16"/>
      <c r="T41" s="17"/>
      <c r="U41" s="13"/>
      <c r="V41" s="13"/>
      <c r="W41" s="13"/>
    </row>
    <row r="42" spans="2:23" ht="15.75">
      <c r="B42" s="88">
        <v>29</v>
      </c>
      <c r="C42" s="89" t="s">
        <v>80</v>
      </c>
      <c r="D42" s="90">
        <f t="shared" si="1"/>
        <v>2</v>
      </c>
      <c r="E42" s="91">
        <v>1</v>
      </c>
      <c r="F42" s="91">
        <v>2</v>
      </c>
      <c r="G42" s="91">
        <v>2</v>
      </c>
      <c r="H42" s="92">
        <v>3</v>
      </c>
      <c r="I42" s="91">
        <v>1</v>
      </c>
      <c r="J42" s="92">
        <v>2</v>
      </c>
      <c r="K42" s="91">
        <v>2</v>
      </c>
      <c r="L42" s="91">
        <v>3</v>
      </c>
      <c r="M42" s="92">
        <v>1</v>
      </c>
      <c r="N42" s="91">
        <v>1</v>
      </c>
      <c r="O42" s="92">
        <v>3</v>
      </c>
      <c r="P42" s="91">
        <v>2</v>
      </c>
      <c r="Q42" s="91">
        <f t="shared" si="0"/>
        <v>11</v>
      </c>
      <c r="R42" s="93">
        <f t="shared" si="2"/>
        <v>22</v>
      </c>
      <c r="S42" s="16"/>
      <c r="T42" s="17"/>
      <c r="U42" s="13"/>
      <c r="V42" s="13"/>
      <c r="W42" s="13"/>
    </row>
    <row r="43" spans="2:23" ht="15.75">
      <c r="B43" s="94"/>
      <c r="C43" s="95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2"/>
      <c r="O43" s="92"/>
      <c r="P43" s="97"/>
      <c r="Q43" s="92"/>
      <c r="R43" s="92"/>
      <c r="S43" s="18"/>
      <c r="T43" s="13"/>
      <c r="U43" s="13"/>
      <c r="V43" s="13"/>
      <c r="W43" s="13"/>
    </row>
    <row r="44" spans="2:23" ht="16.5" thickBot="1">
      <c r="B44" s="94"/>
      <c r="C44" s="98" t="s">
        <v>35</v>
      </c>
      <c r="D44" s="96"/>
      <c r="E44" s="99"/>
      <c r="F44" s="99">
        <f>AVERAGE(F14:F42)</f>
        <v>2.2758620689655173</v>
      </c>
      <c r="G44" s="99">
        <f aca="true" t="shared" si="3" ref="G44:P44">AVERAGE(G14:G42)</f>
        <v>2.0689655172413794</v>
      </c>
      <c r="H44" s="99">
        <f t="shared" si="3"/>
        <v>2.2758620689655173</v>
      </c>
      <c r="I44" s="99">
        <f t="shared" si="3"/>
        <v>1.7241379310344827</v>
      </c>
      <c r="J44" s="99">
        <f t="shared" si="3"/>
        <v>1.9655172413793103</v>
      </c>
      <c r="K44" s="99">
        <f t="shared" si="3"/>
        <v>2.0689655172413794</v>
      </c>
      <c r="L44" s="99">
        <f t="shared" si="3"/>
        <v>2.3448275862068964</v>
      </c>
      <c r="M44" s="99">
        <f t="shared" si="3"/>
        <v>2.1724137931034484</v>
      </c>
      <c r="N44" s="99">
        <f t="shared" si="3"/>
        <v>1.6896551724137931</v>
      </c>
      <c r="O44" s="99">
        <f t="shared" si="3"/>
        <v>1.7241379310344827</v>
      </c>
      <c r="P44" s="99">
        <f t="shared" si="3"/>
        <v>1.5</v>
      </c>
      <c r="Q44" s="92">
        <f>AVERAGE(Q14:Q42)</f>
        <v>10.96551724137931</v>
      </c>
      <c r="R44" s="92"/>
      <c r="S44" s="18"/>
      <c r="T44" s="13"/>
      <c r="U44" s="13"/>
      <c r="V44" s="13"/>
      <c r="W44" s="13"/>
    </row>
    <row r="45" spans="2:23" ht="16.5" thickTop="1">
      <c r="B45" s="64"/>
      <c r="C45" s="19"/>
      <c r="D45" s="47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3"/>
      <c r="T45" s="13"/>
      <c r="U45" s="13"/>
      <c r="V45" s="13"/>
      <c r="W45" s="13"/>
    </row>
    <row r="48" ht="12.75">
      <c r="B48" s="65"/>
    </row>
    <row r="49" ht="12.75">
      <c r="B49" s="65"/>
    </row>
    <row r="50" ht="12.75">
      <c r="B50" s="65"/>
    </row>
    <row r="51" ht="12.75">
      <c r="B51" s="65"/>
    </row>
    <row r="53" ht="12.75">
      <c r="C53" s="20"/>
    </row>
    <row r="54" ht="12.75">
      <c r="C54" s="17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U46"/>
  <sheetViews>
    <sheetView showGridLines="0" tabSelected="1" workbookViewId="0" topLeftCell="A1">
      <selection activeCell="O113" sqref="O113"/>
    </sheetView>
  </sheetViews>
  <sheetFormatPr defaultColWidth="12.625" defaultRowHeight="12.75"/>
  <cols>
    <col min="1" max="1" width="5.75390625" style="104" customWidth="1"/>
    <col min="2" max="2" width="19.00390625" style="104" customWidth="1"/>
    <col min="3" max="44" width="4.875" style="104" customWidth="1"/>
    <col min="45" max="45" width="3.75390625" style="104" customWidth="1"/>
    <col min="46" max="16384" width="12.625" style="104" customWidth="1"/>
  </cols>
  <sheetData>
    <row r="2" ht="20.25">
      <c r="B2" s="147" t="s">
        <v>107</v>
      </c>
    </row>
    <row r="3" s="140" customFormat="1" ht="6.75" customHeight="1"/>
    <row r="4" s="140" customFormat="1" ht="14.25">
      <c r="B4" s="70" t="s">
        <v>13</v>
      </c>
    </row>
    <row r="5" s="140" customFormat="1" ht="14.25">
      <c r="B5" s="70" t="s">
        <v>89</v>
      </c>
    </row>
    <row r="6" s="140" customFormat="1" ht="14.25">
      <c r="B6" s="70" t="s">
        <v>90</v>
      </c>
    </row>
    <row r="7" s="140" customFormat="1" ht="14.25">
      <c r="B7" s="70" t="s">
        <v>91</v>
      </c>
    </row>
    <row r="8" s="140" customFormat="1" ht="14.25">
      <c r="B8" s="70" t="s">
        <v>92</v>
      </c>
    </row>
    <row r="9" s="140" customFormat="1" ht="14.25">
      <c r="B9" s="70" t="s">
        <v>93</v>
      </c>
    </row>
    <row r="10" s="140" customFormat="1" ht="14.25">
      <c r="B10" s="70" t="s">
        <v>99</v>
      </c>
    </row>
    <row r="11" s="140" customFormat="1" ht="14.25">
      <c r="B11" s="70" t="s">
        <v>94</v>
      </c>
    </row>
    <row r="12" s="140" customFormat="1" ht="14.25">
      <c r="B12" s="70" t="s">
        <v>95</v>
      </c>
    </row>
    <row r="13" s="141" customFormat="1" ht="7.5" customHeight="1" thickBot="1"/>
    <row r="14" ht="22.5" customHeight="1">
      <c r="B14" s="105" t="s">
        <v>14</v>
      </c>
    </row>
    <row r="15" ht="12.75">
      <c r="B15" s="104" t="s">
        <v>81</v>
      </c>
    </row>
    <row r="16" ht="13.5" thickBot="1"/>
    <row r="17" spans="2:47" ht="16.5" thickTop="1">
      <c r="B17" s="143" t="s">
        <v>101</v>
      </c>
      <c r="C17" s="154">
        <v>1</v>
      </c>
      <c r="D17" s="155"/>
      <c r="E17" s="154">
        <v>2</v>
      </c>
      <c r="F17" s="155"/>
      <c r="G17" s="154">
        <v>3</v>
      </c>
      <c r="H17" s="155"/>
      <c r="I17" s="154">
        <v>4</v>
      </c>
      <c r="J17" s="155"/>
      <c r="K17" s="154">
        <v>5</v>
      </c>
      <c r="L17" s="155"/>
      <c r="M17" s="154">
        <v>6</v>
      </c>
      <c r="N17" s="155"/>
      <c r="O17" s="154">
        <v>7</v>
      </c>
      <c r="P17" s="155"/>
      <c r="Q17" s="154">
        <v>8</v>
      </c>
      <c r="R17" s="155"/>
      <c r="S17" s="154">
        <v>9</v>
      </c>
      <c r="T17" s="155"/>
      <c r="U17" s="154">
        <v>10</v>
      </c>
      <c r="V17" s="155"/>
      <c r="W17" s="154">
        <v>11</v>
      </c>
      <c r="X17" s="155"/>
      <c r="Y17" s="154">
        <v>12</v>
      </c>
      <c r="Z17" s="155"/>
      <c r="AA17" s="154">
        <v>13</v>
      </c>
      <c r="AB17" s="155"/>
      <c r="AC17" s="154">
        <v>14</v>
      </c>
      <c r="AD17" s="155"/>
      <c r="AE17" s="154">
        <v>15</v>
      </c>
      <c r="AF17" s="155"/>
      <c r="AG17" s="154">
        <v>16</v>
      </c>
      <c r="AH17" s="155"/>
      <c r="AI17" s="154">
        <v>17</v>
      </c>
      <c r="AJ17" s="155"/>
      <c r="AK17" s="154">
        <v>18</v>
      </c>
      <c r="AL17" s="155"/>
      <c r="AM17" s="154">
        <v>19</v>
      </c>
      <c r="AN17" s="155"/>
      <c r="AO17" s="154">
        <v>20</v>
      </c>
      <c r="AP17" s="155"/>
      <c r="AQ17" s="154">
        <v>21</v>
      </c>
      <c r="AR17" s="155"/>
      <c r="AS17" s="106"/>
      <c r="AT17" s="156" t="s">
        <v>15</v>
      </c>
      <c r="AU17" s="157"/>
    </row>
    <row r="18" spans="2:47" ht="16.5" thickBot="1">
      <c r="B18" s="107" t="s">
        <v>12</v>
      </c>
      <c r="C18" s="108" t="s">
        <v>10</v>
      </c>
      <c r="D18" s="109" t="s">
        <v>11</v>
      </c>
      <c r="E18" s="108" t="s">
        <v>10</v>
      </c>
      <c r="F18" s="109" t="s">
        <v>11</v>
      </c>
      <c r="G18" s="108" t="s">
        <v>10</v>
      </c>
      <c r="H18" s="109" t="s">
        <v>11</v>
      </c>
      <c r="I18" s="108" t="s">
        <v>10</v>
      </c>
      <c r="J18" s="109" t="s">
        <v>11</v>
      </c>
      <c r="K18" s="108" t="s">
        <v>10</v>
      </c>
      <c r="L18" s="109" t="s">
        <v>11</v>
      </c>
      <c r="M18" s="108" t="s">
        <v>10</v>
      </c>
      <c r="N18" s="109" t="s">
        <v>11</v>
      </c>
      <c r="O18" s="108" t="s">
        <v>10</v>
      </c>
      <c r="P18" s="109" t="s">
        <v>11</v>
      </c>
      <c r="Q18" s="108" t="s">
        <v>10</v>
      </c>
      <c r="R18" s="109" t="s">
        <v>11</v>
      </c>
      <c r="S18" s="108" t="s">
        <v>10</v>
      </c>
      <c r="T18" s="109" t="s">
        <v>11</v>
      </c>
      <c r="U18" s="108" t="s">
        <v>10</v>
      </c>
      <c r="V18" s="109" t="s">
        <v>11</v>
      </c>
      <c r="W18" s="108" t="s">
        <v>10</v>
      </c>
      <c r="X18" s="109" t="s">
        <v>11</v>
      </c>
      <c r="Y18" s="108" t="s">
        <v>10</v>
      </c>
      <c r="Z18" s="109" t="s">
        <v>11</v>
      </c>
      <c r="AA18" s="108" t="s">
        <v>10</v>
      </c>
      <c r="AB18" s="109" t="s">
        <v>11</v>
      </c>
      <c r="AC18" s="108" t="s">
        <v>10</v>
      </c>
      <c r="AD18" s="109" t="s">
        <v>11</v>
      </c>
      <c r="AE18" s="108" t="s">
        <v>10</v>
      </c>
      <c r="AF18" s="109" t="s">
        <v>11</v>
      </c>
      <c r="AG18" s="108" t="s">
        <v>10</v>
      </c>
      <c r="AH18" s="109" t="s">
        <v>11</v>
      </c>
      <c r="AI18" s="108" t="s">
        <v>10</v>
      </c>
      <c r="AJ18" s="109" t="s">
        <v>11</v>
      </c>
      <c r="AK18" s="108" t="s">
        <v>10</v>
      </c>
      <c r="AL18" s="109" t="s">
        <v>11</v>
      </c>
      <c r="AM18" s="108" t="s">
        <v>10</v>
      </c>
      <c r="AN18" s="109" t="s">
        <v>11</v>
      </c>
      <c r="AO18" s="108" t="s">
        <v>10</v>
      </c>
      <c r="AP18" s="109" t="s">
        <v>11</v>
      </c>
      <c r="AQ18" s="108" t="s">
        <v>10</v>
      </c>
      <c r="AR18" s="109" t="s">
        <v>11</v>
      </c>
      <c r="AS18" s="106"/>
      <c r="AT18" s="110" t="s">
        <v>4</v>
      </c>
      <c r="AU18" s="111" t="s">
        <v>16</v>
      </c>
    </row>
    <row r="19" spans="2:47" ht="16.5" thickTop="1">
      <c r="B19" s="112" t="s">
        <v>82</v>
      </c>
      <c r="C19" s="113">
        <v>8</v>
      </c>
      <c r="D19" s="114"/>
      <c r="E19" s="113"/>
      <c r="F19" s="114"/>
      <c r="G19" s="113"/>
      <c r="H19" s="114"/>
      <c r="I19" s="113"/>
      <c r="J19" s="114"/>
      <c r="K19" s="113">
        <v>9</v>
      </c>
      <c r="L19" s="114"/>
      <c r="M19" s="113"/>
      <c r="N19" s="114"/>
      <c r="O19" s="113"/>
      <c r="P19" s="114"/>
      <c r="Q19" s="113"/>
      <c r="R19" s="114"/>
      <c r="S19" s="113"/>
      <c r="T19" s="114"/>
      <c r="U19" s="113">
        <v>12</v>
      </c>
      <c r="V19" s="114"/>
      <c r="W19" s="113"/>
      <c r="X19" s="114"/>
      <c r="Y19" s="113"/>
      <c r="Z19" s="114"/>
      <c r="AA19" s="113"/>
      <c r="AB19" s="114"/>
      <c r="AC19" s="113"/>
      <c r="AD19" s="114"/>
      <c r="AE19" s="113"/>
      <c r="AF19" s="114"/>
      <c r="AG19" s="113"/>
      <c r="AH19" s="114"/>
      <c r="AI19" s="113"/>
      <c r="AJ19" s="114"/>
      <c r="AK19" s="113"/>
      <c r="AL19" s="114"/>
      <c r="AM19" s="113"/>
      <c r="AN19" s="114"/>
      <c r="AO19" s="113">
        <v>17</v>
      </c>
      <c r="AP19" s="114"/>
      <c r="AQ19" s="113"/>
      <c r="AR19" s="114"/>
      <c r="AS19" s="106"/>
      <c r="AT19" s="115"/>
      <c r="AU19" s="116"/>
    </row>
    <row r="20" spans="2:47" ht="15.75">
      <c r="B20" s="117" t="s">
        <v>53</v>
      </c>
      <c r="C20" s="118"/>
      <c r="D20" s="119"/>
      <c r="E20" s="118">
        <v>2</v>
      </c>
      <c r="F20" s="119"/>
      <c r="G20" s="118"/>
      <c r="H20" s="119"/>
      <c r="I20" s="118"/>
      <c r="J20" s="119"/>
      <c r="K20" s="118"/>
      <c r="L20" s="119"/>
      <c r="M20" s="118"/>
      <c r="N20" s="119"/>
      <c r="O20" s="118"/>
      <c r="P20" s="119">
        <v>1</v>
      </c>
      <c r="Q20" s="118"/>
      <c r="R20" s="119"/>
      <c r="S20" s="118">
        <v>13</v>
      </c>
      <c r="T20" s="119"/>
      <c r="U20" s="118"/>
      <c r="V20" s="119"/>
      <c r="W20" s="118">
        <v>2</v>
      </c>
      <c r="X20" s="119"/>
      <c r="Y20" s="118"/>
      <c r="Z20" s="119"/>
      <c r="AA20" s="118">
        <v>1</v>
      </c>
      <c r="AB20" s="119"/>
      <c r="AC20" s="118"/>
      <c r="AD20" s="119"/>
      <c r="AE20" s="118"/>
      <c r="AF20" s="119"/>
      <c r="AG20" s="118">
        <v>2</v>
      </c>
      <c r="AH20" s="119"/>
      <c r="AI20" s="118"/>
      <c r="AJ20" s="119"/>
      <c r="AK20" s="118"/>
      <c r="AL20" s="119"/>
      <c r="AM20" s="118"/>
      <c r="AN20" s="119"/>
      <c r="AO20" s="118">
        <v>8</v>
      </c>
      <c r="AP20" s="119"/>
      <c r="AQ20" s="118"/>
      <c r="AR20" s="119"/>
      <c r="AS20" s="106"/>
      <c r="AT20" s="115"/>
      <c r="AU20" s="116"/>
    </row>
    <row r="21" spans="2:47" ht="15.75">
      <c r="B21" s="117" t="s">
        <v>54</v>
      </c>
      <c r="C21" s="118"/>
      <c r="D21" s="119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>
        <v>8</v>
      </c>
      <c r="P21" s="119"/>
      <c r="Q21" s="118"/>
      <c r="R21" s="119"/>
      <c r="S21" s="118"/>
      <c r="T21" s="119"/>
      <c r="U21" s="118"/>
      <c r="V21" s="119"/>
      <c r="W21" s="118"/>
      <c r="X21" s="119"/>
      <c r="Y21" s="118"/>
      <c r="Z21" s="119"/>
      <c r="AA21" s="118"/>
      <c r="AB21" s="119"/>
      <c r="AC21" s="118"/>
      <c r="AD21" s="119"/>
      <c r="AE21" s="118">
        <v>8</v>
      </c>
      <c r="AF21" s="119"/>
      <c r="AG21" s="118"/>
      <c r="AH21" s="119"/>
      <c r="AI21" s="118"/>
      <c r="AJ21" s="119"/>
      <c r="AK21" s="118"/>
      <c r="AL21" s="119"/>
      <c r="AM21" s="118">
        <v>9</v>
      </c>
      <c r="AN21" s="119"/>
      <c r="AO21" s="118"/>
      <c r="AP21" s="119"/>
      <c r="AQ21" s="118"/>
      <c r="AR21" s="119"/>
      <c r="AS21" s="106"/>
      <c r="AT21" s="115"/>
      <c r="AU21" s="116"/>
    </row>
    <row r="22" spans="2:47" ht="15.75">
      <c r="B22" s="117" t="s">
        <v>55</v>
      </c>
      <c r="C22" s="118"/>
      <c r="D22" s="119"/>
      <c r="E22" s="118"/>
      <c r="F22" s="119">
        <v>1</v>
      </c>
      <c r="G22" s="118"/>
      <c r="H22" s="119"/>
      <c r="I22" s="118"/>
      <c r="J22" s="119"/>
      <c r="K22" s="118"/>
      <c r="L22" s="119"/>
      <c r="M22" s="118">
        <v>23</v>
      </c>
      <c r="N22" s="119"/>
      <c r="O22" s="118"/>
      <c r="P22" s="119"/>
      <c r="Q22" s="118"/>
      <c r="R22" s="119"/>
      <c r="S22" s="118"/>
      <c r="T22" s="119"/>
      <c r="U22" s="118"/>
      <c r="V22" s="119"/>
      <c r="W22" s="118"/>
      <c r="X22" s="119"/>
      <c r="Y22" s="118"/>
      <c r="Z22" s="119"/>
      <c r="AA22" s="118"/>
      <c r="AB22" s="119"/>
      <c r="AC22" s="118"/>
      <c r="AD22" s="119"/>
      <c r="AE22" s="118"/>
      <c r="AF22" s="119"/>
      <c r="AG22" s="118"/>
      <c r="AH22" s="119"/>
      <c r="AI22" s="118"/>
      <c r="AJ22" s="119"/>
      <c r="AK22" s="118">
        <v>9</v>
      </c>
      <c r="AL22" s="119"/>
      <c r="AM22" s="118"/>
      <c r="AN22" s="119"/>
      <c r="AO22" s="118"/>
      <c r="AP22" s="119"/>
      <c r="AQ22" s="118">
        <v>9</v>
      </c>
      <c r="AR22" s="119"/>
      <c r="AS22" s="106"/>
      <c r="AT22" s="115"/>
      <c r="AU22" s="116"/>
    </row>
    <row r="23" spans="2:47" ht="15.75">
      <c r="B23" s="117" t="s">
        <v>56</v>
      </c>
      <c r="C23" s="118"/>
      <c r="D23" s="119"/>
      <c r="E23" s="118"/>
      <c r="F23" s="119"/>
      <c r="G23" s="118"/>
      <c r="H23" s="119"/>
      <c r="I23" s="118"/>
      <c r="J23" s="119"/>
      <c r="K23" s="118"/>
      <c r="L23" s="119"/>
      <c r="M23" s="118"/>
      <c r="N23" s="119"/>
      <c r="O23" s="118"/>
      <c r="P23" s="119"/>
      <c r="Q23" s="118"/>
      <c r="R23" s="119">
        <v>2</v>
      </c>
      <c r="S23" s="118"/>
      <c r="T23" s="119"/>
      <c r="U23" s="118"/>
      <c r="V23" s="119"/>
      <c r="W23" s="118">
        <v>4</v>
      </c>
      <c r="X23" s="119"/>
      <c r="Y23" s="118"/>
      <c r="Z23" s="119"/>
      <c r="AA23" s="118"/>
      <c r="AB23" s="119"/>
      <c r="AC23" s="118"/>
      <c r="AD23" s="119"/>
      <c r="AE23" s="118"/>
      <c r="AF23" s="119">
        <v>1</v>
      </c>
      <c r="AG23" s="118"/>
      <c r="AH23" s="119"/>
      <c r="AI23" s="118"/>
      <c r="AJ23" s="119"/>
      <c r="AK23" s="118"/>
      <c r="AL23" s="119"/>
      <c r="AM23" s="118"/>
      <c r="AN23" s="119"/>
      <c r="AO23" s="118"/>
      <c r="AP23" s="119"/>
      <c r="AQ23" s="118"/>
      <c r="AR23" s="119"/>
      <c r="AS23" s="106"/>
      <c r="AT23" s="115"/>
      <c r="AU23" s="116"/>
    </row>
    <row r="24" spans="2:47" ht="15.75">
      <c r="B24" s="117" t="s">
        <v>57</v>
      </c>
      <c r="C24" s="118">
        <v>12</v>
      </c>
      <c r="D24" s="119"/>
      <c r="E24" s="118"/>
      <c r="F24" s="119"/>
      <c r="G24" s="118"/>
      <c r="H24" s="119"/>
      <c r="I24" s="118">
        <v>9</v>
      </c>
      <c r="J24" s="119"/>
      <c r="K24" s="118"/>
      <c r="L24" s="119"/>
      <c r="M24" s="118"/>
      <c r="N24" s="119">
        <v>1</v>
      </c>
      <c r="O24" s="118"/>
      <c r="P24" s="119"/>
      <c r="Q24" s="118"/>
      <c r="R24" s="119"/>
      <c r="S24" s="118"/>
      <c r="T24" s="119"/>
      <c r="U24" s="118">
        <v>9</v>
      </c>
      <c r="V24" s="119"/>
      <c r="W24" s="118"/>
      <c r="X24" s="119"/>
      <c r="Y24" s="118"/>
      <c r="Z24" s="119"/>
      <c r="AA24" s="118">
        <v>4</v>
      </c>
      <c r="AB24" s="119"/>
      <c r="AC24" s="118"/>
      <c r="AD24" s="119"/>
      <c r="AE24" s="118">
        <v>32</v>
      </c>
      <c r="AF24" s="119"/>
      <c r="AG24" s="118"/>
      <c r="AH24" s="119"/>
      <c r="AI24" s="118"/>
      <c r="AJ24" s="119"/>
      <c r="AK24" s="118"/>
      <c r="AL24" s="119"/>
      <c r="AM24" s="118"/>
      <c r="AN24" s="119">
        <v>1</v>
      </c>
      <c r="AO24" s="118"/>
      <c r="AP24" s="119"/>
      <c r="AQ24" s="118"/>
      <c r="AR24" s="119"/>
      <c r="AS24" s="106"/>
      <c r="AT24" s="115"/>
      <c r="AU24" s="116"/>
    </row>
    <row r="25" spans="2:47" ht="15.75">
      <c r="B25" s="117" t="s">
        <v>58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>
        <v>1</v>
      </c>
      <c r="O25" s="118"/>
      <c r="P25" s="119"/>
      <c r="Q25" s="118"/>
      <c r="R25" s="119"/>
      <c r="S25" s="118"/>
      <c r="T25" s="119"/>
      <c r="U25" s="118"/>
      <c r="V25" s="119"/>
      <c r="W25" s="118"/>
      <c r="X25" s="119"/>
      <c r="Y25" s="118">
        <v>5</v>
      </c>
      <c r="Z25" s="119"/>
      <c r="AA25" s="118"/>
      <c r="AB25" s="119"/>
      <c r="AC25" s="118"/>
      <c r="AD25" s="119"/>
      <c r="AE25" s="118"/>
      <c r="AF25" s="119"/>
      <c r="AG25" s="118"/>
      <c r="AH25" s="119"/>
      <c r="AI25" s="118">
        <v>19</v>
      </c>
      <c r="AJ25" s="119"/>
      <c r="AK25" s="118"/>
      <c r="AL25" s="119"/>
      <c r="AM25" s="118"/>
      <c r="AN25" s="119"/>
      <c r="AO25" s="118"/>
      <c r="AP25" s="119"/>
      <c r="AQ25" s="118"/>
      <c r="AR25" s="119"/>
      <c r="AS25" s="106"/>
      <c r="AT25" s="115"/>
      <c r="AU25" s="116"/>
    </row>
    <row r="26" spans="2:47" ht="15.75">
      <c r="B26" s="117" t="s">
        <v>59</v>
      </c>
      <c r="C26" s="118"/>
      <c r="D26" s="119">
        <v>1</v>
      </c>
      <c r="E26" s="118"/>
      <c r="F26" s="119"/>
      <c r="G26" s="118"/>
      <c r="H26" s="119"/>
      <c r="I26" s="118"/>
      <c r="J26" s="119"/>
      <c r="K26" s="118">
        <v>12</v>
      </c>
      <c r="L26" s="119"/>
      <c r="M26" s="118">
        <v>16</v>
      </c>
      <c r="N26" s="119"/>
      <c r="O26" s="118"/>
      <c r="P26" s="119"/>
      <c r="Q26" s="118">
        <v>15</v>
      </c>
      <c r="R26" s="119"/>
      <c r="S26" s="118"/>
      <c r="T26" s="119"/>
      <c r="U26" s="118"/>
      <c r="V26" s="119"/>
      <c r="W26" s="118"/>
      <c r="X26" s="119"/>
      <c r="Y26" s="118"/>
      <c r="Z26" s="119">
        <v>1</v>
      </c>
      <c r="AA26" s="118"/>
      <c r="AB26" s="119"/>
      <c r="AC26" s="118"/>
      <c r="AD26" s="119"/>
      <c r="AE26" s="118"/>
      <c r="AF26" s="119"/>
      <c r="AG26" s="118"/>
      <c r="AH26" s="119"/>
      <c r="AI26" s="118"/>
      <c r="AJ26" s="119"/>
      <c r="AK26" s="118"/>
      <c r="AL26" s="119"/>
      <c r="AM26" s="118"/>
      <c r="AN26" s="119"/>
      <c r="AO26" s="118"/>
      <c r="AP26" s="119"/>
      <c r="AQ26" s="118"/>
      <c r="AR26" s="119"/>
      <c r="AS26" s="106"/>
      <c r="AT26" s="115"/>
      <c r="AU26" s="116"/>
    </row>
    <row r="27" spans="2:47" ht="15.75">
      <c r="B27" s="117" t="s">
        <v>60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19"/>
      <c r="M27" s="118"/>
      <c r="N27" s="119"/>
      <c r="O27" s="118">
        <v>14</v>
      </c>
      <c r="P27" s="119"/>
      <c r="Q27" s="118"/>
      <c r="R27" s="119"/>
      <c r="S27" s="118"/>
      <c r="T27" s="119"/>
      <c r="U27" s="118"/>
      <c r="V27" s="119"/>
      <c r="W27" s="118"/>
      <c r="X27" s="119"/>
      <c r="Y27" s="118"/>
      <c r="Z27" s="119"/>
      <c r="AA27" s="118"/>
      <c r="AB27" s="119"/>
      <c r="AC27" s="118"/>
      <c r="AD27" s="119"/>
      <c r="AE27" s="118"/>
      <c r="AF27" s="119"/>
      <c r="AG27" s="118"/>
      <c r="AH27" s="119"/>
      <c r="AI27" s="118"/>
      <c r="AJ27" s="119"/>
      <c r="AK27" s="118"/>
      <c r="AL27" s="119"/>
      <c r="AM27" s="118"/>
      <c r="AN27" s="119"/>
      <c r="AO27" s="118"/>
      <c r="AP27" s="119"/>
      <c r="AQ27" s="118">
        <v>21</v>
      </c>
      <c r="AR27" s="119"/>
      <c r="AS27" s="106"/>
      <c r="AT27" s="115"/>
      <c r="AU27" s="116"/>
    </row>
    <row r="28" spans="2:47" ht="15.75">
      <c r="B28" s="117" t="s">
        <v>61</v>
      </c>
      <c r="C28" s="118"/>
      <c r="D28" s="119"/>
      <c r="E28" s="118"/>
      <c r="F28" s="119"/>
      <c r="G28" s="118"/>
      <c r="H28" s="119"/>
      <c r="I28" s="118"/>
      <c r="J28" s="119"/>
      <c r="K28" s="118"/>
      <c r="L28" s="119"/>
      <c r="M28" s="118"/>
      <c r="N28" s="119"/>
      <c r="O28" s="118"/>
      <c r="P28" s="119"/>
      <c r="Q28" s="118"/>
      <c r="R28" s="119"/>
      <c r="S28" s="118"/>
      <c r="T28" s="119"/>
      <c r="U28" s="118">
        <v>15</v>
      </c>
      <c r="V28" s="119"/>
      <c r="W28" s="118"/>
      <c r="X28" s="119"/>
      <c r="Y28" s="118"/>
      <c r="Z28" s="119"/>
      <c r="AA28" s="118"/>
      <c r="AB28" s="119"/>
      <c r="AC28" s="118"/>
      <c r="AD28" s="119"/>
      <c r="AE28" s="118"/>
      <c r="AF28" s="119"/>
      <c r="AG28" s="118"/>
      <c r="AH28" s="119"/>
      <c r="AI28" s="118"/>
      <c r="AJ28" s="119"/>
      <c r="AK28" s="118">
        <v>13</v>
      </c>
      <c r="AL28" s="119"/>
      <c r="AM28" s="118">
        <v>1</v>
      </c>
      <c r="AN28" s="119"/>
      <c r="AO28" s="118">
        <v>6</v>
      </c>
      <c r="AP28" s="119"/>
      <c r="AQ28" s="118"/>
      <c r="AR28" s="119"/>
      <c r="AS28" s="106"/>
      <c r="AT28" s="115"/>
      <c r="AU28" s="116"/>
    </row>
    <row r="29" spans="2:47" ht="15.75">
      <c r="B29" s="117" t="s">
        <v>62</v>
      </c>
      <c r="C29" s="118"/>
      <c r="D29" s="119"/>
      <c r="E29" s="118"/>
      <c r="F29" s="119"/>
      <c r="G29" s="118">
        <v>31</v>
      </c>
      <c r="H29" s="119"/>
      <c r="I29" s="118">
        <v>13</v>
      </c>
      <c r="J29" s="119"/>
      <c r="K29" s="118"/>
      <c r="L29" s="119"/>
      <c r="M29" s="118"/>
      <c r="N29" s="119"/>
      <c r="O29" s="118"/>
      <c r="P29" s="119">
        <v>1</v>
      </c>
      <c r="Q29" s="118"/>
      <c r="R29" s="119"/>
      <c r="S29" s="118">
        <v>8</v>
      </c>
      <c r="T29" s="119"/>
      <c r="U29" s="118"/>
      <c r="V29" s="119"/>
      <c r="W29" s="118"/>
      <c r="X29" s="119"/>
      <c r="Y29" s="118"/>
      <c r="Z29" s="119"/>
      <c r="AA29" s="118"/>
      <c r="AB29" s="119"/>
      <c r="AC29" s="118"/>
      <c r="AD29" s="119"/>
      <c r="AE29" s="118">
        <v>14</v>
      </c>
      <c r="AF29" s="119"/>
      <c r="AG29" s="118">
        <v>12</v>
      </c>
      <c r="AH29" s="119"/>
      <c r="AI29" s="118"/>
      <c r="AJ29" s="119">
        <v>1</v>
      </c>
      <c r="AK29" s="118"/>
      <c r="AL29" s="119"/>
      <c r="AM29" s="118"/>
      <c r="AN29" s="119"/>
      <c r="AO29" s="118"/>
      <c r="AP29" s="119"/>
      <c r="AQ29" s="118"/>
      <c r="AR29" s="119"/>
      <c r="AS29" s="106"/>
      <c r="AT29" s="115"/>
      <c r="AU29" s="116"/>
    </row>
    <row r="30" spans="2:47" ht="15.75">
      <c r="B30" s="117" t="s">
        <v>63</v>
      </c>
      <c r="C30" s="118">
        <v>31</v>
      </c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>
        <v>21</v>
      </c>
      <c r="P30" s="119"/>
      <c r="Q30" s="118"/>
      <c r="R30" s="119"/>
      <c r="S30" s="118">
        <v>14</v>
      </c>
      <c r="T30" s="119"/>
      <c r="U30" s="118"/>
      <c r="V30" s="119"/>
      <c r="W30" s="118"/>
      <c r="X30" s="119"/>
      <c r="Y30" s="118"/>
      <c r="Z30" s="119"/>
      <c r="AA30" s="118"/>
      <c r="AB30" s="119"/>
      <c r="AC30" s="118"/>
      <c r="AD30" s="119"/>
      <c r="AE30" s="118"/>
      <c r="AF30" s="119"/>
      <c r="AG30" s="118"/>
      <c r="AH30" s="119"/>
      <c r="AI30" s="118">
        <v>12</v>
      </c>
      <c r="AJ30" s="119"/>
      <c r="AK30" s="118"/>
      <c r="AL30" s="119"/>
      <c r="AM30" s="118"/>
      <c r="AN30" s="119"/>
      <c r="AO30" s="118"/>
      <c r="AP30" s="119"/>
      <c r="AQ30" s="118"/>
      <c r="AR30" s="119"/>
      <c r="AS30" s="106"/>
      <c r="AT30" s="115"/>
      <c r="AU30" s="116"/>
    </row>
    <row r="31" spans="2:47" ht="15.75">
      <c r="B31" s="117" t="s">
        <v>64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19"/>
      <c r="M31" s="118">
        <v>32</v>
      </c>
      <c r="N31" s="119"/>
      <c r="O31" s="118"/>
      <c r="P31" s="119"/>
      <c r="Q31" s="118"/>
      <c r="R31" s="119"/>
      <c r="S31" s="118"/>
      <c r="T31" s="119"/>
      <c r="U31" s="118"/>
      <c r="V31" s="119"/>
      <c r="W31" s="118"/>
      <c r="X31" s="119">
        <v>1</v>
      </c>
      <c r="Y31" s="118"/>
      <c r="Z31" s="119"/>
      <c r="AA31" s="118"/>
      <c r="AB31" s="119"/>
      <c r="AC31" s="118"/>
      <c r="AD31" s="119"/>
      <c r="AE31" s="118"/>
      <c r="AF31" s="119"/>
      <c r="AG31" s="118"/>
      <c r="AH31" s="119"/>
      <c r="AI31" s="118"/>
      <c r="AJ31" s="119"/>
      <c r="AK31" s="118"/>
      <c r="AL31" s="119"/>
      <c r="AM31" s="118"/>
      <c r="AN31" s="119"/>
      <c r="AO31" s="118"/>
      <c r="AP31" s="119"/>
      <c r="AQ31" s="118"/>
      <c r="AR31" s="119"/>
      <c r="AS31" s="106"/>
      <c r="AT31" s="115"/>
      <c r="AU31" s="116"/>
    </row>
    <row r="32" spans="2:47" ht="15.75">
      <c r="B32" s="117" t="s">
        <v>65</v>
      </c>
      <c r="C32" s="118"/>
      <c r="D32" s="119"/>
      <c r="E32" s="118">
        <v>4</v>
      </c>
      <c r="F32" s="119"/>
      <c r="G32" s="118"/>
      <c r="H32" s="119"/>
      <c r="I32" s="118"/>
      <c r="J32" s="119"/>
      <c r="K32" s="118"/>
      <c r="L32" s="119"/>
      <c r="M32" s="118"/>
      <c r="N32" s="119"/>
      <c r="O32" s="118"/>
      <c r="P32" s="119"/>
      <c r="Q32" s="118"/>
      <c r="R32" s="119"/>
      <c r="S32" s="118"/>
      <c r="T32" s="119"/>
      <c r="U32" s="118"/>
      <c r="V32" s="119"/>
      <c r="W32" s="118"/>
      <c r="X32" s="119"/>
      <c r="Y32" s="118">
        <v>8</v>
      </c>
      <c r="Z32" s="119"/>
      <c r="AA32" s="118"/>
      <c r="AB32" s="119"/>
      <c r="AC32" s="118"/>
      <c r="AD32" s="119"/>
      <c r="AE32" s="118"/>
      <c r="AF32" s="119"/>
      <c r="AG32" s="118"/>
      <c r="AH32" s="119"/>
      <c r="AI32" s="118"/>
      <c r="AJ32" s="119"/>
      <c r="AK32" s="118">
        <v>17</v>
      </c>
      <c r="AL32" s="119"/>
      <c r="AM32" s="118"/>
      <c r="AN32" s="119"/>
      <c r="AO32" s="118"/>
      <c r="AP32" s="119"/>
      <c r="AQ32" s="118"/>
      <c r="AR32" s="119"/>
      <c r="AS32" s="106"/>
      <c r="AT32" s="115"/>
      <c r="AU32" s="116"/>
    </row>
    <row r="33" spans="2:47" ht="15.75">
      <c r="B33" s="117" t="s">
        <v>66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19"/>
      <c r="M33" s="118"/>
      <c r="N33" s="119">
        <v>2</v>
      </c>
      <c r="O33" s="118"/>
      <c r="P33" s="119"/>
      <c r="Q33" s="118"/>
      <c r="R33" s="119"/>
      <c r="S33" s="118"/>
      <c r="T33" s="119"/>
      <c r="U33" s="118">
        <v>3</v>
      </c>
      <c r="V33" s="119"/>
      <c r="W33" s="118">
        <v>17</v>
      </c>
      <c r="X33" s="119"/>
      <c r="Y33" s="118"/>
      <c r="Z33" s="119"/>
      <c r="AA33" s="118"/>
      <c r="AB33" s="119"/>
      <c r="AC33" s="118"/>
      <c r="AD33" s="119"/>
      <c r="AE33" s="118"/>
      <c r="AF33" s="119"/>
      <c r="AG33" s="118"/>
      <c r="AH33" s="119"/>
      <c r="AI33" s="118"/>
      <c r="AJ33" s="119"/>
      <c r="AK33" s="118"/>
      <c r="AL33" s="119"/>
      <c r="AM33" s="118"/>
      <c r="AN33" s="119"/>
      <c r="AO33" s="118"/>
      <c r="AP33" s="119"/>
      <c r="AQ33" s="118"/>
      <c r="AR33" s="119"/>
      <c r="AS33" s="106"/>
      <c r="AT33" s="115"/>
      <c r="AU33" s="116"/>
    </row>
    <row r="34" spans="2:47" ht="15.75">
      <c r="B34" s="117" t="s">
        <v>67</v>
      </c>
      <c r="C34" s="118"/>
      <c r="D34" s="119"/>
      <c r="E34" s="118"/>
      <c r="F34" s="119"/>
      <c r="G34" s="118"/>
      <c r="H34" s="119"/>
      <c r="I34" s="118">
        <v>5</v>
      </c>
      <c r="J34" s="119"/>
      <c r="K34" s="118"/>
      <c r="L34" s="119"/>
      <c r="M34" s="118"/>
      <c r="N34" s="119"/>
      <c r="O34" s="118"/>
      <c r="P34" s="119"/>
      <c r="Q34" s="118">
        <v>32</v>
      </c>
      <c r="R34" s="119"/>
      <c r="S34" s="118">
        <v>9</v>
      </c>
      <c r="T34" s="119"/>
      <c r="U34" s="118"/>
      <c r="V34" s="119"/>
      <c r="W34" s="118"/>
      <c r="X34" s="119"/>
      <c r="Y34" s="118"/>
      <c r="Z34" s="119"/>
      <c r="AA34" s="118">
        <v>12</v>
      </c>
      <c r="AB34" s="119"/>
      <c r="AC34" s="118"/>
      <c r="AD34" s="119"/>
      <c r="AE34" s="118"/>
      <c r="AF34" s="119"/>
      <c r="AG34" s="118"/>
      <c r="AH34" s="119"/>
      <c r="AI34" s="118"/>
      <c r="AJ34" s="119"/>
      <c r="AK34" s="118"/>
      <c r="AL34" s="119"/>
      <c r="AM34" s="118"/>
      <c r="AN34" s="119">
        <v>1</v>
      </c>
      <c r="AO34" s="118"/>
      <c r="AP34" s="119"/>
      <c r="AQ34" s="118"/>
      <c r="AR34" s="119"/>
      <c r="AS34" s="106"/>
      <c r="AT34" s="115"/>
      <c r="AU34" s="116"/>
    </row>
    <row r="35" spans="2:47" ht="15.75">
      <c r="B35" s="117" t="s">
        <v>68</v>
      </c>
      <c r="C35" s="118"/>
      <c r="D35" s="119"/>
      <c r="E35" s="118">
        <v>8</v>
      </c>
      <c r="F35" s="119"/>
      <c r="G35" s="118"/>
      <c r="H35" s="119"/>
      <c r="I35" s="118"/>
      <c r="J35" s="119"/>
      <c r="K35" s="118"/>
      <c r="L35" s="119"/>
      <c r="M35" s="118"/>
      <c r="N35" s="119"/>
      <c r="O35" s="118">
        <v>9</v>
      </c>
      <c r="P35" s="119"/>
      <c r="Q35" s="118"/>
      <c r="R35" s="119"/>
      <c r="S35" s="118"/>
      <c r="T35" s="119"/>
      <c r="U35" s="118"/>
      <c r="V35" s="119"/>
      <c r="W35" s="118"/>
      <c r="X35" s="119"/>
      <c r="Y35" s="118"/>
      <c r="Z35" s="119"/>
      <c r="AA35" s="118"/>
      <c r="AB35" s="119"/>
      <c r="AC35" s="118"/>
      <c r="AD35" s="119"/>
      <c r="AE35" s="118"/>
      <c r="AF35" s="119"/>
      <c r="AG35" s="118"/>
      <c r="AH35" s="119"/>
      <c r="AI35" s="118"/>
      <c r="AJ35" s="119"/>
      <c r="AK35" s="118"/>
      <c r="AL35" s="119"/>
      <c r="AM35" s="118">
        <v>14</v>
      </c>
      <c r="AN35" s="119"/>
      <c r="AO35" s="118"/>
      <c r="AP35" s="119"/>
      <c r="AQ35" s="118"/>
      <c r="AR35" s="119"/>
      <c r="AS35" s="106"/>
      <c r="AT35" s="115"/>
      <c r="AU35" s="116"/>
    </row>
    <row r="36" spans="2:47" ht="15.75">
      <c r="B36" s="117" t="s">
        <v>69</v>
      </c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18">
        <v>32</v>
      </c>
      <c r="N36" s="119"/>
      <c r="O36" s="118"/>
      <c r="P36" s="119"/>
      <c r="Q36" s="118"/>
      <c r="R36" s="119"/>
      <c r="S36" s="118"/>
      <c r="T36" s="119"/>
      <c r="U36" s="118"/>
      <c r="V36" s="119">
        <v>4</v>
      </c>
      <c r="W36" s="118"/>
      <c r="X36" s="119"/>
      <c r="Y36" s="118"/>
      <c r="Z36" s="119"/>
      <c r="AA36" s="118"/>
      <c r="AB36" s="119"/>
      <c r="AC36" s="118"/>
      <c r="AD36" s="119"/>
      <c r="AE36" s="118"/>
      <c r="AF36" s="119"/>
      <c r="AG36" s="118">
        <v>14</v>
      </c>
      <c r="AH36" s="119"/>
      <c r="AI36" s="118"/>
      <c r="AJ36" s="119"/>
      <c r="AK36" s="118">
        <v>25</v>
      </c>
      <c r="AL36" s="119"/>
      <c r="AM36" s="118"/>
      <c r="AN36" s="119"/>
      <c r="AO36" s="118"/>
      <c r="AP36" s="119"/>
      <c r="AQ36" s="118"/>
      <c r="AR36" s="119"/>
      <c r="AS36" s="106"/>
      <c r="AT36" s="115"/>
      <c r="AU36" s="116"/>
    </row>
    <row r="37" spans="2:47" ht="15.75">
      <c r="B37" s="117" t="s">
        <v>70</v>
      </c>
      <c r="C37" s="118">
        <v>5</v>
      </c>
      <c r="D37" s="119"/>
      <c r="E37" s="118"/>
      <c r="F37" s="119"/>
      <c r="G37" s="118"/>
      <c r="H37" s="119"/>
      <c r="I37" s="118"/>
      <c r="J37" s="119">
        <v>2</v>
      </c>
      <c r="K37" s="118"/>
      <c r="L37" s="119"/>
      <c r="M37" s="118"/>
      <c r="N37" s="119"/>
      <c r="O37" s="118"/>
      <c r="P37" s="119"/>
      <c r="Q37" s="118"/>
      <c r="R37" s="119"/>
      <c r="S37" s="118"/>
      <c r="T37" s="119"/>
      <c r="U37" s="118"/>
      <c r="V37" s="119"/>
      <c r="W37" s="118">
        <v>5</v>
      </c>
      <c r="X37" s="119"/>
      <c r="Y37" s="118"/>
      <c r="Z37" s="119"/>
      <c r="AA37" s="118"/>
      <c r="AB37" s="119"/>
      <c r="AC37" s="118"/>
      <c r="AD37" s="119"/>
      <c r="AE37" s="118"/>
      <c r="AF37" s="119"/>
      <c r="AG37" s="118">
        <v>15</v>
      </c>
      <c r="AH37" s="119"/>
      <c r="AI37" s="118"/>
      <c r="AJ37" s="119"/>
      <c r="AK37" s="118"/>
      <c r="AL37" s="119"/>
      <c r="AM37" s="118"/>
      <c r="AN37" s="119"/>
      <c r="AO37" s="118"/>
      <c r="AP37" s="119"/>
      <c r="AQ37" s="118">
        <v>14</v>
      </c>
      <c r="AR37" s="119"/>
      <c r="AS37" s="106"/>
      <c r="AT37" s="115"/>
      <c r="AU37" s="116"/>
    </row>
    <row r="38" spans="2:47" ht="15.75">
      <c r="B38" s="117" t="s">
        <v>71</v>
      </c>
      <c r="C38" s="118"/>
      <c r="D38" s="119"/>
      <c r="E38" s="118"/>
      <c r="F38" s="119"/>
      <c r="G38" s="118">
        <v>4</v>
      </c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18"/>
      <c r="T38" s="119"/>
      <c r="U38" s="118">
        <v>6</v>
      </c>
      <c r="V38" s="119"/>
      <c r="W38" s="118"/>
      <c r="X38" s="119"/>
      <c r="Y38" s="118">
        <v>3</v>
      </c>
      <c r="Z38" s="119"/>
      <c r="AA38" s="118"/>
      <c r="AB38" s="119"/>
      <c r="AC38" s="118"/>
      <c r="AD38" s="119"/>
      <c r="AE38" s="118"/>
      <c r="AF38" s="119"/>
      <c r="AG38" s="118"/>
      <c r="AH38" s="119"/>
      <c r="AI38" s="118"/>
      <c r="AJ38" s="119"/>
      <c r="AK38" s="118"/>
      <c r="AL38" s="119"/>
      <c r="AM38" s="118">
        <v>32</v>
      </c>
      <c r="AN38" s="119"/>
      <c r="AO38" s="118"/>
      <c r="AP38" s="119"/>
      <c r="AQ38" s="118"/>
      <c r="AR38" s="119"/>
      <c r="AS38" s="106"/>
      <c r="AT38" s="115"/>
      <c r="AU38" s="116"/>
    </row>
    <row r="39" spans="2:47" ht="15.75">
      <c r="B39" s="117" t="s">
        <v>72</v>
      </c>
      <c r="C39" s="118"/>
      <c r="D39" s="119"/>
      <c r="E39" s="118"/>
      <c r="F39" s="119"/>
      <c r="G39" s="118"/>
      <c r="H39" s="119"/>
      <c r="I39" s="118"/>
      <c r="J39" s="119"/>
      <c r="K39" s="118"/>
      <c r="L39" s="119"/>
      <c r="M39" s="118">
        <v>4</v>
      </c>
      <c r="N39" s="119">
        <v>6</v>
      </c>
      <c r="O39" s="118"/>
      <c r="P39" s="119"/>
      <c r="Q39" s="118">
        <v>8</v>
      </c>
      <c r="R39" s="119"/>
      <c r="S39" s="118"/>
      <c r="T39" s="119"/>
      <c r="U39" s="118"/>
      <c r="V39" s="119"/>
      <c r="W39" s="118"/>
      <c r="X39" s="119">
        <v>1</v>
      </c>
      <c r="Y39" s="118"/>
      <c r="Z39" s="119"/>
      <c r="AA39" s="118"/>
      <c r="AB39" s="119"/>
      <c r="AC39" s="118"/>
      <c r="AD39" s="119"/>
      <c r="AE39" s="118"/>
      <c r="AF39" s="119"/>
      <c r="AG39" s="118"/>
      <c r="AH39" s="119"/>
      <c r="AI39" s="118"/>
      <c r="AJ39" s="119"/>
      <c r="AK39" s="118"/>
      <c r="AL39" s="119"/>
      <c r="AM39" s="118">
        <v>6</v>
      </c>
      <c r="AN39" s="119"/>
      <c r="AO39" s="118"/>
      <c r="AP39" s="119"/>
      <c r="AQ39" s="118"/>
      <c r="AR39" s="119"/>
      <c r="AS39" s="106"/>
      <c r="AT39" s="115"/>
      <c r="AU39" s="116"/>
    </row>
    <row r="40" spans="2:47" ht="15.75">
      <c r="B40" s="117" t="s">
        <v>73</v>
      </c>
      <c r="C40" s="118">
        <v>2</v>
      </c>
      <c r="D40" s="119"/>
      <c r="E40" s="118"/>
      <c r="F40" s="119"/>
      <c r="G40" s="118"/>
      <c r="H40" s="119"/>
      <c r="I40" s="118">
        <v>7</v>
      </c>
      <c r="J40" s="119"/>
      <c r="K40" s="118">
        <v>8</v>
      </c>
      <c r="L40" s="119"/>
      <c r="M40" s="118"/>
      <c r="N40" s="119"/>
      <c r="O40" s="118"/>
      <c r="P40" s="119"/>
      <c r="Q40" s="118"/>
      <c r="R40" s="119"/>
      <c r="S40" s="118">
        <v>14</v>
      </c>
      <c r="T40" s="119"/>
      <c r="U40" s="118"/>
      <c r="V40" s="119"/>
      <c r="W40" s="118"/>
      <c r="X40" s="119"/>
      <c r="Y40" s="118"/>
      <c r="Z40" s="119"/>
      <c r="AA40" s="118"/>
      <c r="AB40" s="119"/>
      <c r="AC40" s="118"/>
      <c r="AD40" s="119"/>
      <c r="AE40" s="118">
        <v>6</v>
      </c>
      <c r="AF40" s="119"/>
      <c r="AG40" s="118"/>
      <c r="AH40" s="119"/>
      <c r="AI40" s="118"/>
      <c r="AJ40" s="119"/>
      <c r="AK40" s="118"/>
      <c r="AL40" s="119"/>
      <c r="AM40" s="118"/>
      <c r="AN40" s="119"/>
      <c r="AO40" s="118">
        <v>26</v>
      </c>
      <c r="AP40" s="119"/>
      <c r="AQ40" s="118"/>
      <c r="AR40" s="119"/>
      <c r="AS40" s="106"/>
      <c r="AT40" s="115"/>
      <c r="AU40" s="116"/>
    </row>
    <row r="41" spans="2:47" ht="16.5" thickBot="1">
      <c r="B41" s="120" t="s">
        <v>74</v>
      </c>
      <c r="C41" s="118"/>
      <c r="D41" s="119">
        <v>1</v>
      </c>
      <c r="E41" s="118"/>
      <c r="F41" s="119"/>
      <c r="G41" s="118"/>
      <c r="H41" s="119"/>
      <c r="I41" s="118"/>
      <c r="J41" s="119"/>
      <c r="K41" s="118"/>
      <c r="L41" s="119"/>
      <c r="M41" s="118">
        <v>18</v>
      </c>
      <c r="N41" s="119"/>
      <c r="O41" s="118">
        <v>7</v>
      </c>
      <c r="P41" s="119"/>
      <c r="Q41" s="118">
        <v>9</v>
      </c>
      <c r="R41" s="119"/>
      <c r="S41" s="118"/>
      <c r="T41" s="119"/>
      <c r="U41" s="118"/>
      <c r="V41" s="119"/>
      <c r="W41" s="118">
        <v>10</v>
      </c>
      <c r="X41" s="119"/>
      <c r="Y41" s="118">
        <v>2</v>
      </c>
      <c r="Z41" s="119"/>
      <c r="AA41" s="118"/>
      <c r="AB41" s="119"/>
      <c r="AC41" s="118"/>
      <c r="AD41" s="119"/>
      <c r="AE41" s="118"/>
      <c r="AF41" s="119"/>
      <c r="AG41" s="118"/>
      <c r="AH41" s="119"/>
      <c r="AI41" s="118"/>
      <c r="AJ41" s="119"/>
      <c r="AK41" s="118"/>
      <c r="AL41" s="119"/>
      <c r="AM41" s="118">
        <v>8</v>
      </c>
      <c r="AN41" s="119"/>
      <c r="AO41" s="118"/>
      <c r="AP41" s="119">
        <v>1</v>
      </c>
      <c r="AQ41" s="118"/>
      <c r="AR41" s="119"/>
      <c r="AS41" s="106"/>
      <c r="AT41" s="121"/>
      <c r="AU41" s="122"/>
    </row>
    <row r="42" spans="2:44" ht="17.25" thickBot="1" thickTop="1">
      <c r="B42" s="123" t="s">
        <v>46</v>
      </c>
      <c r="C42" s="124"/>
      <c r="D42" s="125"/>
      <c r="E42" s="126"/>
      <c r="F42" s="127"/>
      <c r="G42" s="124"/>
      <c r="H42" s="125"/>
      <c r="I42" s="126"/>
      <c r="J42" s="127"/>
      <c r="K42" s="124"/>
      <c r="L42" s="125"/>
      <c r="M42" s="126"/>
      <c r="N42" s="127"/>
      <c r="O42" s="124"/>
      <c r="P42" s="125"/>
      <c r="Q42" s="126"/>
      <c r="R42" s="127"/>
      <c r="S42" s="124"/>
      <c r="T42" s="125"/>
      <c r="U42" s="126"/>
      <c r="V42" s="127"/>
      <c r="W42" s="124"/>
      <c r="X42" s="125"/>
      <c r="Y42" s="126"/>
      <c r="Z42" s="127"/>
      <c r="AA42" s="124"/>
      <c r="AB42" s="125"/>
      <c r="AC42" s="126"/>
      <c r="AD42" s="127"/>
      <c r="AE42" s="124"/>
      <c r="AF42" s="125"/>
      <c r="AG42" s="126"/>
      <c r="AH42" s="127"/>
      <c r="AI42" s="124"/>
      <c r="AJ42" s="125"/>
      <c r="AK42" s="126"/>
      <c r="AL42" s="127"/>
      <c r="AM42" s="124"/>
      <c r="AN42" s="125"/>
      <c r="AO42" s="126"/>
      <c r="AP42" s="127"/>
      <c r="AQ42" s="124"/>
      <c r="AR42" s="125"/>
    </row>
    <row r="43" ht="14.25" thickBot="1" thickTop="1"/>
    <row r="44" spans="3:8" ht="13.5" thickTop="1">
      <c r="C44" s="128" t="s">
        <v>17</v>
      </c>
      <c r="D44" s="129"/>
      <c r="E44" s="130"/>
      <c r="F44" s="131"/>
      <c r="G44" s="148"/>
      <c r="H44" s="149"/>
    </row>
    <row r="45" spans="3:8" ht="12.75">
      <c r="C45" s="132" t="s">
        <v>18</v>
      </c>
      <c r="D45" s="133"/>
      <c r="E45" s="134"/>
      <c r="F45" s="135"/>
      <c r="G45" s="150"/>
      <c r="H45" s="151"/>
    </row>
    <row r="46" spans="3:8" ht="13.5" thickBot="1">
      <c r="C46" s="136" t="s">
        <v>19</v>
      </c>
      <c r="D46" s="137"/>
      <c r="E46" s="138"/>
      <c r="F46" s="139"/>
      <c r="G46" s="152"/>
      <c r="H46" s="153"/>
    </row>
    <row r="47" ht="13.5" thickTop="1"/>
  </sheetData>
  <mergeCells count="25">
    <mergeCell ref="C17:D17"/>
    <mergeCell ref="E17:F17"/>
    <mergeCell ref="G17:H17"/>
    <mergeCell ref="I17:J17"/>
    <mergeCell ref="W17:X17"/>
    <mergeCell ref="Y17:Z17"/>
    <mergeCell ref="K17:L17"/>
    <mergeCell ref="M17:N17"/>
    <mergeCell ref="O17:P17"/>
    <mergeCell ref="Q17:R17"/>
    <mergeCell ref="AT17:AU17"/>
    <mergeCell ref="AI17:AJ17"/>
    <mergeCell ref="AK17:AL17"/>
    <mergeCell ref="AM17:AN17"/>
    <mergeCell ref="AO17:AP17"/>
    <mergeCell ref="G44:H44"/>
    <mergeCell ref="G45:H45"/>
    <mergeCell ref="G46:H46"/>
    <mergeCell ref="AQ17:AR17"/>
    <mergeCell ref="AA17:AB17"/>
    <mergeCell ref="AC17:AD17"/>
    <mergeCell ref="AE17:AF17"/>
    <mergeCell ref="AG17:AH17"/>
    <mergeCell ref="S17:T17"/>
    <mergeCell ref="U17:V17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U45"/>
  <sheetViews>
    <sheetView showGridLines="0" workbookViewId="0" topLeftCell="A1">
      <selection activeCell="B66" sqref="B66"/>
    </sheetView>
  </sheetViews>
  <sheetFormatPr defaultColWidth="12.625" defaultRowHeight="12.75"/>
  <cols>
    <col min="1" max="1" width="6.25390625" style="0" customWidth="1"/>
    <col min="2" max="2" width="19.00390625" style="0" customWidth="1"/>
    <col min="3" max="44" width="4.875" style="0" customWidth="1"/>
    <col min="45" max="45" width="3.75390625" style="0" customWidth="1"/>
  </cols>
  <sheetData>
    <row r="2" ht="23.25" customHeight="1">
      <c r="B2" s="71" t="s">
        <v>106</v>
      </c>
    </row>
    <row r="3" ht="12.75" hidden="1"/>
    <row r="10" s="69" customFormat="1" ht="13.5" thickBot="1"/>
    <row r="12" ht="18">
      <c r="B12" s="74" t="s">
        <v>14</v>
      </c>
    </row>
    <row r="13" ht="12.75">
      <c r="B13" t="s">
        <v>38</v>
      </c>
    </row>
    <row r="14" ht="13.5" thickBot="1"/>
    <row r="15" spans="2:47" ht="16.5" thickTop="1">
      <c r="B15" s="144" t="s">
        <v>100</v>
      </c>
      <c r="C15" s="158">
        <v>1</v>
      </c>
      <c r="D15" s="159"/>
      <c r="E15" s="158">
        <v>2</v>
      </c>
      <c r="F15" s="159"/>
      <c r="G15" s="158">
        <v>3</v>
      </c>
      <c r="H15" s="159"/>
      <c r="I15" s="158">
        <v>4</v>
      </c>
      <c r="J15" s="159"/>
      <c r="K15" s="158">
        <v>5</v>
      </c>
      <c r="L15" s="159"/>
      <c r="M15" s="158">
        <v>6</v>
      </c>
      <c r="N15" s="159"/>
      <c r="O15" s="158">
        <v>7</v>
      </c>
      <c r="P15" s="159"/>
      <c r="Q15" s="158">
        <v>8</v>
      </c>
      <c r="R15" s="159"/>
      <c r="S15" s="158">
        <v>9</v>
      </c>
      <c r="T15" s="159"/>
      <c r="U15" s="158">
        <v>10</v>
      </c>
      <c r="V15" s="159"/>
      <c r="W15" s="158">
        <v>11</v>
      </c>
      <c r="X15" s="159"/>
      <c r="Y15" s="158">
        <v>12</v>
      </c>
      <c r="Z15" s="159"/>
      <c r="AA15" s="158">
        <v>13</v>
      </c>
      <c r="AB15" s="159"/>
      <c r="AC15" s="158">
        <v>14</v>
      </c>
      <c r="AD15" s="159"/>
      <c r="AE15" s="158">
        <v>15</v>
      </c>
      <c r="AF15" s="159"/>
      <c r="AG15" s="158">
        <v>16</v>
      </c>
      <c r="AH15" s="159"/>
      <c r="AI15" s="158">
        <v>17</v>
      </c>
      <c r="AJ15" s="159"/>
      <c r="AK15" s="158">
        <v>18</v>
      </c>
      <c r="AL15" s="159"/>
      <c r="AM15" s="158">
        <v>19</v>
      </c>
      <c r="AN15" s="159"/>
      <c r="AO15" s="158">
        <v>20</v>
      </c>
      <c r="AP15" s="159"/>
      <c r="AQ15" s="158">
        <v>21</v>
      </c>
      <c r="AR15" s="159"/>
      <c r="AS15" s="3"/>
      <c r="AT15" s="160" t="s">
        <v>15</v>
      </c>
      <c r="AU15" s="161"/>
    </row>
    <row r="16" spans="2:47" ht="16.5" thickBot="1">
      <c r="B16" s="4" t="s">
        <v>12</v>
      </c>
      <c r="C16" s="5" t="s">
        <v>10</v>
      </c>
      <c r="D16" s="6" t="s">
        <v>11</v>
      </c>
      <c r="E16" s="5" t="s">
        <v>10</v>
      </c>
      <c r="F16" s="6" t="s">
        <v>11</v>
      </c>
      <c r="G16" s="5" t="s">
        <v>10</v>
      </c>
      <c r="H16" s="6" t="s">
        <v>11</v>
      </c>
      <c r="I16" s="5" t="s">
        <v>10</v>
      </c>
      <c r="J16" s="6" t="s">
        <v>11</v>
      </c>
      <c r="K16" s="5" t="s">
        <v>10</v>
      </c>
      <c r="L16" s="6" t="s">
        <v>11</v>
      </c>
      <c r="M16" s="5" t="s">
        <v>10</v>
      </c>
      <c r="N16" s="6" t="s">
        <v>11</v>
      </c>
      <c r="O16" s="5" t="s">
        <v>10</v>
      </c>
      <c r="P16" s="6" t="s">
        <v>11</v>
      </c>
      <c r="Q16" s="5" t="s">
        <v>10</v>
      </c>
      <c r="R16" s="6" t="s">
        <v>11</v>
      </c>
      <c r="S16" s="5" t="s">
        <v>10</v>
      </c>
      <c r="T16" s="6" t="s">
        <v>11</v>
      </c>
      <c r="U16" s="5" t="s">
        <v>10</v>
      </c>
      <c r="V16" s="6" t="s">
        <v>11</v>
      </c>
      <c r="W16" s="5" t="s">
        <v>10</v>
      </c>
      <c r="X16" s="6" t="s">
        <v>11</v>
      </c>
      <c r="Y16" s="5" t="s">
        <v>10</v>
      </c>
      <c r="Z16" s="6" t="s">
        <v>11</v>
      </c>
      <c r="AA16" s="5" t="s">
        <v>10</v>
      </c>
      <c r="AB16" s="6" t="s">
        <v>11</v>
      </c>
      <c r="AC16" s="5" t="s">
        <v>10</v>
      </c>
      <c r="AD16" s="6" t="s">
        <v>11</v>
      </c>
      <c r="AE16" s="5" t="s">
        <v>10</v>
      </c>
      <c r="AF16" s="6" t="s">
        <v>11</v>
      </c>
      <c r="AG16" s="5" t="s">
        <v>10</v>
      </c>
      <c r="AH16" s="6" t="s">
        <v>11</v>
      </c>
      <c r="AI16" s="5" t="s">
        <v>10</v>
      </c>
      <c r="AJ16" s="6" t="s">
        <v>11</v>
      </c>
      <c r="AK16" s="5" t="s">
        <v>10</v>
      </c>
      <c r="AL16" s="6" t="s">
        <v>11</v>
      </c>
      <c r="AM16" s="5" t="s">
        <v>10</v>
      </c>
      <c r="AN16" s="6" t="s">
        <v>11</v>
      </c>
      <c r="AO16" s="5" t="s">
        <v>10</v>
      </c>
      <c r="AP16" s="6" t="s">
        <v>11</v>
      </c>
      <c r="AQ16" s="5" t="s">
        <v>10</v>
      </c>
      <c r="AR16" s="6" t="s">
        <v>11</v>
      </c>
      <c r="AS16" s="3"/>
      <c r="AT16" s="7" t="s">
        <v>4</v>
      </c>
      <c r="AU16" s="8" t="s">
        <v>16</v>
      </c>
    </row>
    <row r="17" spans="2:47" ht="16.5" thickTop="1">
      <c r="B17" s="59" t="s">
        <v>82</v>
      </c>
      <c r="C17" s="9">
        <v>8</v>
      </c>
      <c r="D17" s="10"/>
      <c r="E17" s="9"/>
      <c r="F17" s="10"/>
      <c r="G17" s="9"/>
      <c r="H17" s="10"/>
      <c r="I17" s="9"/>
      <c r="J17" s="10"/>
      <c r="K17" s="9">
        <v>9</v>
      </c>
      <c r="L17" s="10"/>
      <c r="M17" s="9"/>
      <c r="N17" s="10"/>
      <c r="O17" s="9"/>
      <c r="P17" s="10"/>
      <c r="Q17" s="9"/>
      <c r="R17" s="10"/>
      <c r="S17" s="9"/>
      <c r="T17" s="10"/>
      <c r="U17" s="9">
        <v>12</v>
      </c>
      <c r="V17" s="10"/>
      <c r="W17" s="9"/>
      <c r="X17" s="10"/>
      <c r="Y17" s="9"/>
      <c r="Z17" s="10"/>
      <c r="AA17" s="9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10"/>
      <c r="AM17" s="9"/>
      <c r="AN17" s="10"/>
      <c r="AO17" s="9">
        <v>17</v>
      </c>
      <c r="AP17" s="10"/>
      <c r="AQ17" s="9"/>
      <c r="AR17" s="10"/>
      <c r="AS17" s="3"/>
      <c r="AT17" s="34">
        <f>SUM(C17:AR17)</f>
        <v>46</v>
      </c>
      <c r="AU17" s="35">
        <f>SUM(D17,F17,H17,J17,L17,N17,P17,R17,T17,V17,X17,Z17,AB17,AD17,AF17,AH17,AJ17,AL17,AN17,AP17,AR17)</f>
        <v>0</v>
      </c>
    </row>
    <row r="18" spans="2:47" ht="15.75">
      <c r="B18" s="60" t="s">
        <v>53</v>
      </c>
      <c r="C18" s="11"/>
      <c r="D18" s="12"/>
      <c r="E18" s="11">
        <v>2</v>
      </c>
      <c r="F18" s="12"/>
      <c r="G18" s="11"/>
      <c r="H18" s="12"/>
      <c r="I18" s="11"/>
      <c r="J18" s="12"/>
      <c r="K18" s="11"/>
      <c r="L18" s="12"/>
      <c r="M18" s="11"/>
      <c r="N18" s="12"/>
      <c r="O18" s="11"/>
      <c r="P18" s="12">
        <v>1</v>
      </c>
      <c r="Q18" s="11"/>
      <c r="R18" s="12"/>
      <c r="S18" s="11">
        <v>13</v>
      </c>
      <c r="T18" s="12"/>
      <c r="U18" s="11"/>
      <c r="V18" s="12"/>
      <c r="W18" s="11">
        <v>2</v>
      </c>
      <c r="X18" s="12"/>
      <c r="Y18" s="11"/>
      <c r="Z18" s="12"/>
      <c r="AA18" s="11">
        <v>1</v>
      </c>
      <c r="AB18" s="12"/>
      <c r="AC18" s="11"/>
      <c r="AD18" s="12"/>
      <c r="AE18" s="11"/>
      <c r="AF18" s="12"/>
      <c r="AG18" s="11">
        <v>2</v>
      </c>
      <c r="AH18" s="12"/>
      <c r="AI18" s="11"/>
      <c r="AJ18" s="12"/>
      <c r="AK18" s="11"/>
      <c r="AL18" s="12"/>
      <c r="AM18" s="11"/>
      <c r="AN18" s="12"/>
      <c r="AO18" s="11">
        <v>8</v>
      </c>
      <c r="AP18" s="12"/>
      <c r="AQ18" s="11"/>
      <c r="AR18" s="12"/>
      <c r="AS18" s="3"/>
      <c r="AT18" s="34">
        <f aca="true" t="shared" si="0" ref="AT18:AT39">SUM(C18:AR18)</f>
        <v>29</v>
      </c>
      <c r="AU18" s="35">
        <f aca="true" t="shared" si="1" ref="AU18:AU39">SUM(D18,F18,H18,J18,L18,N18,P18,R18,T18,V18,X18,Z18,AB18,AD18,AF18,AH18,AJ18,AL18,AN18,AP18,AR18)</f>
        <v>1</v>
      </c>
    </row>
    <row r="19" spans="2:47" ht="15.75">
      <c r="B19" s="60" t="s">
        <v>54</v>
      </c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>
        <v>8</v>
      </c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>
        <v>8</v>
      </c>
      <c r="AF19" s="12"/>
      <c r="AG19" s="11"/>
      <c r="AH19" s="12"/>
      <c r="AI19" s="11"/>
      <c r="AJ19" s="12"/>
      <c r="AK19" s="11"/>
      <c r="AL19" s="12"/>
      <c r="AM19" s="11">
        <v>9</v>
      </c>
      <c r="AN19" s="12"/>
      <c r="AO19" s="11"/>
      <c r="AP19" s="12"/>
      <c r="AQ19" s="11"/>
      <c r="AR19" s="12"/>
      <c r="AS19" s="3"/>
      <c r="AT19" s="34">
        <f t="shared" si="0"/>
        <v>25</v>
      </c>
      <c r="AU19" s="35">
        <f t="shared" si="1"/>
        <v>0</v>
      </c>
    </row>
    <row r="20" spans="2:47" ht="15.75">
      <c r="B20" s="60" t="s">
        <v>55</v>
      </c>
      <c r="C20" s="11"/>
      <c r="D20" s="12"/>
      <c r="E20" s="11"/>
      <c r="F20" s="12">
        <v>1</v>
      </c>
      <c r="G20" s="11"/>
      <c r="H20" s="12"/>
      <c r="I20" s="11"/>
      <c r="J20" s="12"/>
      <c r="K20" s="11"/>
      <c r="L20" s="12"/>
      <c r="M20" s="11">
        <v>23</v>
      </c>
      <c r="N20" s="12"/>
      <c r="O20" s="11"/>
      <c r="P20" s="12"/>
      <c r="Q20" s="11"/>
      <c r="R20" s="12"/>
      <c r="S20" s="11"/>
      <c r="T20" s="12"/>
      <c r="U20" s="11"/>
      <c r="V20" s="12"/>
      <c r="W20" s="11"/>
      <c r="X20" s="12"/>
      <c r="Y20" s="11"/>
      <c r="Z20" s="12"/>
      <c r="AA20" s="11"/>
      <c r="AB20" s="12"/>
      <c r="AC20" s="11"/>
      <c r="AD20" s="12"/>
      <c r="AE20" s="11"/>
      <c r="AF20" s="12"/>
      <c r="AG20" s="11"/>
      <c r="AH20" s="12"/>
      <c r="AI20" s="11"/>
      <c r="AJ20" s="12"/>
      <c r="AK20" s="11">
        <v>9</v>
      </c>
      <c r="AL20" s="12"/>
      <c r="AM20" s="11"/>
      <c r="AN20" s="12"/>
      <c r="AO20" s="11"/>
      <c r="AP20" s="12"/>
      <c r="AQ20" s="11">
        <v>9</v>
      </c>
      <c r="AR20" s="12"/>
      <c r="AS20" s="3"/>
      <c r="AT20" s="34">
        <f t="shared" si="0"/>
        <v>42</v>
      </c>
      <c r="AU20" s="35">
        <f t="shared" si="1"/>
        <v>1</v>
      </c>
    </row>
    <row r="21" spans="2:47" ht="15.75">
      <c r="B21" s="60" t="s">
        <v>56</v>
      </c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>
        <v>2</v>
      </c>
      <c r="S21" s="11"/>
      <c r="T21" s="12"/>
      <c r="U21" s="11"/>
      <c r="V21" s="12"/>
      <c r="W21" s="11">
        <v>4</v>
      </c>
      <c r="X21" s="12"/>
      <c r="Y21" s="11"/>
      <c r="Z21" s="12"/>
      <c r="AA21" s="11"/>
      <c r="AB21" s="12"/>
      <c r="AC21" s="11"/>
      <c r="AD21" s="12"/>
      <c r="AE21" s="11"/>
      <c r="AF21" s="12">
        <v>1</v>
      </c>
      <c r="AG21" s="11"/>
      <c r="AH21" s="12"/>
      <c r="AI21" s="11"/>
      <c r="AJ21" s="12"/>
      <c r="AK21" s="11"/>
      <c r="AL21" s="12"/>
      <c r="AM21" s="11"/>
      <c r="AN21" s="12"/>
      <c r="AO21" s="11"/>
      <c r="AP21" s="12"/>
      <c r="AQ21" s="11"/>
      <c r="AR21" s="12"/>
      <c r="AS21" s="3"/>
      <c r="AT21" s="34">
        <f t="shared" si="0"/>
        <v>7</v>
      </c>
      <c r="AU21" s="35">
        <f t="shared" si="1"/>
        <v>3</v>
      </c>
    </row>
    <row r="22" spans="2:47" ht="15.75">
      <c r="B22" s="60" t="s">
        <v>57</v>
      </c>
      <c r="C22" s="11">
        <v>12</v>
      </c>
      <c r="D22" s="12"/>
      <c r="E22" s="11"/>
      <c r="F22" s="12"/>
      <c r="G22" s="11"/>
      <c r="H22" s="12"/>
      <c r="I22" s="11">
        <v>9</v>
      </c>
      <c r="J22" s="12"/>
      <c r="K22" s="11"/>
      <c r="L22" s="12"/>
      <c r="M22" s="11"/>
      <c r="N22" s="12">
        <v>1</v>
      </c>
      <c r="O22" s="11"/>
      <c r="P22" s="12"/>
      <c r="Q22" s="11"/>
      <c r="R22" s="12"/>
      <c r="S22" s="11"/>
      <c r="T22" s="12"/>
      <c r="U22" s="11">
        <v>9</v>
      </c>
      <c r="V22" s="12"/>
      <c r="W22" s="11"/>
      <c r="X22" s="12"/>
      <c r="Y22" s="11"/>
      <c r="Z22" s="12"/>
      <c r="AA22" s="11">
        <v>4</v>
      </c>
      <c r="AB22" s="12"/>
      <c r="AC22" s="11"/>
      <c r="AD22" s="12"/>
      <c r="AE22" s="11">
        <v>32</v>
      </c>
      <c r="AF22" s="12"/>
      <c r="AG22" s="11"/>
      <c r="AH22" s="12"/>
      <c r="AI22" s="11"/>
      <c r="AJ22" s="12"/>
      <c r="AK22" s="11"/>
      <c r="AL22" s="12"/>
      <c r="AM22" s="11"/>
      <c r="AN22" s="12">
        <v>1</v>
      </c>
      <c r="AO22" s="11"/>
      <c r="AP22" s="12"/>
      <c r="AQ22" s="11"/>
      <c r="AR22" s="12"/>
      <c r="AS22" s="3"/>
      <c r="AT22" s="34">
        <f t="shared" si="0"/>
        <v>68</v>
      </c>
      <c r="AU22" s="35">
        <f t="shared" si="1"/>
        <v>2</v>
      </c>
    </row>
    <row r="23" spans="2:47" ht="15.75">
      <c r="B23" s="60" t="s">
        <v>58</v>
      </c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  <c r="N23" s="12">
        <v>1</v>
      </c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>
        <v>5</v>
      </c>
      <c r="Z23" s="12"/>
      <c r="AA23" s="11"/>
      <c r="AB23" s="12"/>
      <c r="AC23" s="11"/>
      <c r="AD23" s="12"/>
      <c r="AE23" s="11"/>
      <c r="AF23" s="12"/>
      <c r="AG23" s="11"/>
      <c r="AH23" s="12"/>
      <c r="AI23" s="11">
        <v>19</v>
      </c>
      <c r="AJ23" s="12"/>
      <c r="AK23" s="11"/>
      <c r="AL23" s="12"/>
      <c r="AM23" s="11"/>
      <c r="AN23" s="12"/>
      <c r="AO23" s="11"/>
      <c r="AP23" s="12"/>
      <c r="AQ23" s="11"/>
      <c r="AR23" s="12"/>
      <c r="AS23" s="3"/>
      <c r="AT23" s="34">
        <f t="shared" si="0"/>
        <v>25</v>
      </c>
      <c r="AU23" s="35">
        <f t="shared" si="1"/>
        <v>1</v>
      </c>
    </row>
    <row r="24" spans="2:47" ht="15.75">
      <c r="B24" s="60" t="s">
        <v>59</v>
      </c>
      <c r="C24" s="11"/>
      <c r="D24" s="12">
        <v>1</v>
      </c>
      <c r="E24" s="11"/>
      <c r="F24" s="12"/>
      <c r="G24" s="11"/>
      <c r="H24" s="12"/>
      <c r="I24" s="11"/>
      <c r="J24" s="12"/>
      <c r="K24" s="11">
        <v>12</v>
      </c>
      <c r="L24" s="12"/>
      <c r="M24" s="11">
        <v>16</v>
      </c>
      <c r="N24" s="12"/>
      <c r="O24" s="11"/>
      <c r="P24" s="12"/>
      <c r="Q24" s="11">
        <v>15</v>
      </c>
      <c r="R24" s="12"/>
      <c r="S24" s="11"/>
      <c r="T24" s="12"/>
      <c r="U24" s="11"/>
      <c r="V24" s="12"/>
      <c r="W24" s="11"/>
      <c r="X24" s="12"/>
      <c r="Y24" s="11"/>
      <c r="Z24" s="12">
        <v>1</v>
      </c>
      <c r="AA24" s="11"/>
      <c r="AB24" s="12"/>
      <c r="AC24" s="11"/>
      <c r="AD24" s="12"/>
      <c r="AE24" s="11"/>
      <c r="AF24" s="12"/>
      <c r="AG24" s="11"/>
      <c r="AH24" s="12"/>
      <c r="AI24" s="11"/>
      <c r="AJ24" s="12"/>
      <c r="AK24" s="11"/>
      <c r="AL24" s="12"/>
      <c r="AM24" s="11"/>
      <c r="AN24" s="12"/>
      <c r="AO24" s="11"/>
      <c r="AP24" s="12"/>
      <c r="AQ24" s="11"/>
      <c r="AR24" s="12"/>
      <c r="AS24" s="3"/>
      <c r="AT24" s="34">
        <f t="shared" si="0"/>
        <v>45</v>
      </c>
      <c r="AU24" s="35">
        <f t="shared" si="1"/>
        <v>2</v>
      </c>
    </row>
    <row r="25" spans="2:47" ht="15.75">
      <c r="B25" s="60" t="s">
        <v>60</v>
      </c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  <c r="N25" s="12"/>
      <c r="O25" s="11">
        <v>14</v>
      </c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"/>
      <c r="AP25" s="12"/>
      <c r="AQ25" s="11">
        <v>21</v>
      </c>
      <c r="AR25" s="12"/>
      <c r="AS25" s="3"/>
      <c r="AT25" s="34">
        <f t="shared" si="0"/>
        <v>35</v>
      </c>
      <c r="AU25" s="35">
        <f t="shared" si="1"/>
        <v>0</v>
      </c>
    </row>
    <row r="26" spans="2:47" ht="15.75">
      <c r="B26" s="60" t="s">
        <v>61</v>
      </c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>
        <v>15</v>
      </c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>
        <v>13</v>
      </c>
      <c r="AL26" s="12"/>
      <c r="AM26" s="11">
        <v>1</v>
      </c>
      <c r="AN26" s="12"/>
      <c r="AO26" s="11">
        <v>6</v>
      </c>
      <c r="AP26" s="12"/>
      <c r="AQ26" s="11"/>
      <c r="AR26" s="12"/>
      <c r="AS26" s="3"/>
      <c r="AT26" s="34">
        <f t="shared" si="0"/>
        <v>35</v>
      </c>
      <c r="AU26" s="35">
        <f t="shared" si="1"/>
        <v>0</v>
      </c>
    </row>
    <row r="27" spans="2:47" ht="15.75">
      <c r="B27" s="60" t="s">
        <v>62</v>
      </c>
      <c r="C27" s="11"/>
      <c r="D27" s="12"/>
      <c r="E27" s="11"/>
      <c r="F27" s="12"/>
      <c r="G27" s="11">
        <v>31</v>
      </c>
      <c r="H27" s="12"/>
      <c r="I27" s="11">
        <v>13</v>
      </c>
      <c r="J27" s="12"/>
      <c r="K27" s="11"/>
      <c r="L27" s="12"/>
      <c r="M27" s="11"/>
      <c r="N27" s="12"/>
      <c r="O27" s="11"/>
      <c r="P27" s="12">
        <v>1</v>
      </c>
      <c r="Q27" s="11"/>
      <c r="R27" s="12"/>
      <c r="S27" s="11">
        <v>8</v>
      </c>
      <c r="T27" s="12"/>
      <c r="U27" s="11"/>
      <c r="V27" s="12"/>
      <c r="W27" s="11"/>
      <c r="X27" s="12"/>
      <c r="Y27" s="11"/>
      <c r="Z27" s="12"/>
      <c r="AA27" s="11"/>
      <c r="AB27" s="12"/>
      <c r="AC27" s="11"/>
      <c r="AD27" s="12"/>
      <c r="AE27" s="11">
        <v>14</v>
      </c>
      <c r="AF27" s="12"/>
      <c r="AG27" s="11">
        <v>12</v>
      </c>
      <c r="AH27" s="12"/>
      <c r="AI27" s="11"/>
      <c r="AJ27" s="12">
        <v>1</v>
      </c>
      <c r="AK27" s="11"/>
      <c r="AL27" s="12"/>
      <c r="AM27" s="11"/>
      <c r="AN27" s="12"/>
      <c r="AO27" s="11"/>
      <c r="AP27" s="12"/>
      <c r="AQ27" s="11"/>
      <c r="AR27" s="12"/>
      <c r="AS27" s="3"/>
      <c r="AT27" s="34">
        <f t="shared" si="0"/>
        <v>80</v>
      </c>
      <c r="AU27" s="35">
        <f t="shared" si="1"/>
        <v>2</v>
      </c>
    </row>
    <row r="28" spans="2:47" ht="15.75">
      <c r="B28" s="60" t="s">
        <v>63</v>
      </c>
      <c r="C28" s="11">
        <v>31</v>
      </c>
      <c r="D28" s="12"/>
      <c r="E28" s="11"/>
      <c r="F28" s="12"/>
      <c r="G28" s="11"/>
      <c r="H28" s="12"/>
      <c r="I28" s="11"/>
      <c r="J28" s="12"/>
      <c r="K28" s="11"/>
      <c r="L28" s="12"/>
      <c r="M28" s="11"/>
      <c r="N28" s="12"/>
      <c r="O28" s="11">
        <v>21</v>
      </c>
      <c r="P28" s="12"/>
      <c r="Q28" s="11"/>
      <c r="R28" s="12"/>
      <c r="S28" s="11">
        <v>14</v>
      </c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12"/>
      <c r="AG28" s="11"/>
      <c r="AH28" s="12"/>
      <c r="AI28" s="11">
        <v>12</v>
      </c>
      <c r="AJ28" s="12"/>
      <c r="AK28" s="11"/>
      <c r="AL28" s="12"/>
      <c r="AM28" s="11"/>
      <c r="AN28" s="12"/>
      <c r="AO28" s="11"/>
      <c r="AP28" s="12"/>
      <c r="AQ28" s="11"/>
      <c r="AR28" s="12"/>
      <c r="AS28" s="3"/>
      <c r="AT28" s="34">
        <f t="shared" si="0"/>
        <v>78</v>
      </c>
      <c r="AU28" s="35">
        <f t="shared" si="1"/>
        <v>0</v>
      </c>
    </row>
    <row r="29" spans="2:47" ht="15.75">
      <c r="B29" s="60" t="s">
        <v>64</v>
      </c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>
        <v>32</v>
      </c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>
        <v>1</v>
      </c>
      <c r="Y29" s="11"/>
      <c r="Z29" s="12"/>
      <c r="AA29" s="11"/>
      <c r="AB29" s="12"/>
      <c r="AC29" s="11"/>
      <c r="AD29" s="12"/>
      <c r="AE29" s="11"/>
      <c r="AF29" s="12"/>
      <c r="AG29" s="11"/>
      <c r="AH29" s="12"/>
      <c r="AI29" s="11"/>
      <c r="AJ29" s="12"/>
      <c r="AK29" s="11"/>
      <c r="AL29" s="12"/>
      <c r="AM29" s="11"/>
      <c r="AN29" s="12"/>
      <c r="AO29" s="11"/>
      <c r="AP29" s="12"/>
      <c r="AQ29" s="11"/>
      <c r="AR29" s="12"/>
      <c r="AS29" s="3"/>
      <c r="AT29" s="34">
        <f t="shared" si="0"/>
        <v>33</v>
      </c>
      <c r="AU29" s="35">
        <f t="shared" si="1"/>
        <v>1</v>
      </c>
    </row>
    <row r="30" spans="2:47" ht="15.75">
      <c r="B30" s="60" t="s">
        <v>65</v>
      </c>
      <c r="C30" s="11"/>
      <c r="D30" s="12"/>
      <c r="E30" s="11">
        <v>4</v>
      </c>
      <c r="F30" s="12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2"/>
      <c r="W30" s="11"/>
      <c r="X30" s="12"/>
      <c r="Y30" s="11">
        <v>8</v>
      </c>
      <c r="Z30" s="12"/>
      <c r="AA30" s="11"/>
      <c r="AB30" s="12"/>
      <c r="AC30" s="11"/>
      <c r="AD30" s="12"/>
      <c r="AE30" s="11"/>
      <c r="AF30" s="12"/>
      <c r="AG30" s="11"/>
      <c r="AH30" s="12"/>
      <c r="AI30" s="11"/>
      <c r="AJ30" s="12"/>
      <c r="AK30" s="11">
        <v>17</v>
      </c>
      <c r="AL30" s="12"/>
      <c r="AM30" s="11"/>
      <c r="AN30" s="12"/>
      <c r="AO30" s="11"/>
      <c r="AP30" s="12"/>
      <c r="AQ30" s="11"/>
      <c r="AR30" s="12"/>
      <c r="AS30" s="3"/>
      <c r="AT30" s="34">
        <f t="shared" si="0"/>
        <v>29</v>
      </c>
      <c r="AU30" s="35">
        <f t="shared" si="1"/>
        <v>0</v>
      </c>
    </row>
    <row r="31" spans="2:47" ht="15.75">
      <c r="B31" s="60" t="s">
        <v>66</v>
      </c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  <c r="N31" s="12">
        <v>2</v>
      </c>
      <c r="O31" s="11"/>
      <c r="P31" s="12"/>
      <c r="Q31" s="11"/>
      <c r="R31" s="12"/>
      <c r="S31" s="11"/>
      <c r="T31" s="12"/>
      <c r="U31" s="11">
        <v>3</v>
      </c>
      <c r="V31" s="12"/>
      <c r="W31" s="11">
        <v>17</v>
      </c>
      <c r="X31" s="12"/>
      <c r="Y31" s="11"/>
      <c r="Z31" s="12"/>
      <c r="AA31" s="11"/>
      <c r="AB31" s="12"/>
      <c r="AC31" s="11"/>
      <c r="AD31" s="12"/>
      <c r="AE31" s="11"/>
      <c r="AF31" s="12"/>
      <c r="AG31" s="11"/>
      <c r="AH31" s="12"/>
      <c r="AI31" s="11"/>
      <c r="AJ31" s="12"/>
      <c r="AK31" s="11"/>
      <c r="AL31" s="12"/>
      <c r="AM31" s="11"/>
      <c r="AN31" s="12"/>
      <c r="AO31" s="11"/>
      <c r="AP31" s="12"/>
      <c r="AQ31" s="11"/>
      <c r="AR31" s="12"/>
      <c r="AS31" s="3"/>
      <c r="AT31" s="34">
        <f t="shared" si="0"/>
        <v>22</v>
      </c>
      <c r="AU31" s="35">
        <f t="shared" si="1"/>
        <v>2</v>
      </c>
    </row>
    <row r="32" spans="2:47" ht="15.75">
      <c r="B32" s="60" t="s">
        <v>67</v>
      </c>
      <c r="C32" s="11"/>
      <c r="D32" s="12"/>
      <c r="E32" s="11"/>
      <c r="F32" s="12"/>
      <c r="G32" s="11"/>
      <c r="H32" s="12"/>
      <c r="I32" s="11">
        <v>5</v>
      </c>
      <c r="J32" s="12"/>
      <c r="K32" s="11"/>
      <c r="L32" s="12"/>
      <c r="M32" s="11"/>
      <c r="N32" s="12"/>
      <c r="O32" s="11"/>
      <c r="P32" s="12"/>
      <c r="Q32" s="11">
        <v>32</v>
      </c>
      <c r="R32" s="12"/>
      <c r="S32" s="11">
        <v>9</v>
      </c>
      <c r="T32" s="12"/>
      <c r="U32" s="11"/>
      <c r="V32" s="12"/>
      <c r="W32" s="11"/>
      <c r="X32" s="12"/>
      <c r="Y32" s="11"/>
      <c r="Z32" s="12"/>
      <c r="AA32" s="11">
        <v>12</v>
      </c>
      <c r="AB32" s="12"/>
      <c r="AC32" s="11"/>
      <c r="AD32" s="12"/>
      <c r="AE32" s="11"/>
      <c r="AF32" s="12"/>
      <c r="AG32" s="11"/>
      <c r="AH32" s="12"/>
      <c r="AI32" s="11"/>
      <c r="AJ32" s="12"/>
      <c r="AK32" s="11"/>
      <c r="AL32" s="12"/>
      <c r="AM32" s="11"/>
      <c r="AN32" s="12">
        <v>1</v>
      </c>
      <c r="AO32" s="11"/>
      <c r="AP32" s="12"/>
      <c r="AQ32" s="11"/>
      <c r="AR32" s="12"/>
      <c r="AS32" s="3"/>
      <c r="AT32" s="34">
        <f t="shared" si="0"/>
        <v>59</v>
      </c>
      <c r="AU32" s="35">
        <f t="shared" si="1"/>
        <v>1</v>
      </c>
    </row>
    <row r="33" spans="2:47" ht="15.75">
      <c r="B33" s="60" t="s">
        <v>68</v>
      </c>
      <c r="C33" s="11"/>
      <c r="D33" s="12"/>
      <c r="E33" s="11">
        <v>8</v>
      </c>
      <c r="F33" s="12"/>
      <c r="G33" s="11"/>
      <c r="H33" s="12"/>
      <c r="I33" s="11"/>
      <c r="J33" s="12"/>
      <c r="K33" s="11"/>
      <c r="L33" s="12"/>
      <c r="M33" s="11"/>
      <c r="N33" s="12"/>
      <c r="O33" s="11">
        <v>9</v>
      </c>
      <c r="P33" s="12"/>
      <c r="Q33" s="11"/>
      <c r="R33" s="12"/>
      <c r="S33" s="11"/>
      <c r="T33" s="12"/>
      <c r="U33" s="11"/>
      <c r="V33" s="12"/>
      <c r="W33" s="11"/>
      <c r="X33" s="12"/>
      <c r="Y33" s="11"/>
      <c r="Z33" s="12"/>
      <c r="AA33" s="11"/>
      <c r="AB33" s="12"/>
      <c r="AC33" s="11"/>
      <c r="AD33" s="12"/>
      <c r="AE33" s="11"/>
      <c r="AF33" s="12"/>
      <c r="AG33" s="11"/>
      <c r="AH33" s="12"/>
      <c r="AI33" s="11"/>
      <c r="AJ33" s="12"/>
      <c r="AK33" s="11"/>
      <c r="AL33" s="12"/>
      <c r="AM33" s="11">
        <v>14</v>
      </c>
      <c r="AN33" s="12"/>
      <c r="AO33" s="11"/>
      <c r="AP33" s="12"/>
      <c r="AQ33" s="11"/>
      <c r="AR33" s="12"/>
      <c r="AS33" s="3"/>
      <c r="AT33" s="34">
        <f t="shared" si="0"/>
        <v>31</v>
      </c>
      <c r="AU33" s="35">
        <f t="shared" si="1"/>
        <v>0</v>
      </c>
    </row>
    <row r="34" spans="2:47" ht="15.75">
      <c r="B34" s="60" t="s">
        <v>69</v>
      </c>
      <c r="C34" s="11"/>
      <c r="D34" s="12"/>
      <c r="E34" s="11"/>
      <c r="F34" s="12"/>
      <c r="G34" s="11"/>
      <c r="H34" s="12"/>
      <c r="I34" s="11"/>
      <c r="J34" s="12"/>
      <c r="K34" s="11"/>
      <c r="L34" s="12"/>
      <c r="M34" s="11">
        <v>32</v>
      </c>
      <c r="N34" s="12"/>
      <c r="O34" s="11"/>
      <c r="P34" s="12"/>
      <c r="Q34" s="11"/>
      <c r="R34" s="12"/>
      <c r="S34" s="11"/>
      <c r="T34" s="12"/>
      <c r="U34" s="11"/>
      <c r="V34" s="12">
        <v>4</v>
      </c>
      <c r="W34" s="11"/>
      <c r="X34" s="12"/>
      <c r="Y34" s="11"/>
      <c r="Z34" s="12"/>
      <c r="AA34" s="11"/>
      <c r="AB34" s="12"/>
      <c r="AC34" s="11"/>
      <c r="AD34" s="12"/>
      <c r="AE34" s="11"/>
      <c r="AF34" s="12"/>
      <c r="AG34" s="11">
        <v>14</v>
      </c>
      <c r="AH34" s="12"/>
      <c r="AI34" s="11"/>
      <c r="AJ34" s="12"/>
      <c r="AK34" s="11">
        <v>25</v>
      </c>
      <c r="AL34" s="12"/>
      <c r="AM34" s="11"/>
      <c r="AN34" s="12"/>
      <c r="AO34" s="11"/>
      <c r="AP34" s="12"/>
      <c r="AQ34" s="11"/>
      <c r="AR34" s="12"/>
      <c r="AS34" s="3"/>
      <c r="AT34" s="34">
        <f t="shared" si="0"/>
        <v>75</v>
      </c>
      <c r="AU34" s="35">
        <f t="shared" si="1"/>
        <v>4</v>
      </c>
    </row>
    <row r="35" spans="2:47" ht="15.75">
      <c r="B35" s="60" t="s">
        <v>70</v>
      </c>
      <c r="C35" s="11">
        <v>5</v>
      </c>
      <c r="D35" s="12"/>
      <c r="E35" s="11"/>
      <c r="F35" s="12"/>
      <c r="G35" s="11"/>
      <c r="H35" s="12"/>
      <c r="I35" s="11"/>
      <c r="J35" s="12">
        <v>2</v>
      </c>
      <c r="K35" s="11"/>
      <c r="L35" s="12"/>
      <c r="M35" s="11"/>
      <c r="N35" s="12"/>
      <c r="O35" s="11"/>
      <c r="P35" s="12"/>
      <c r="Q35" s="11"/>
      <c r="R35" s="12"/>
      <c r="S35" s="11"/>
      <c r="T35" s="12"/>
      <c r="U35" s="11"/>
      <c r="V35" s="12"/>
      <c r="W35" s="11">
        <v>5</v>
      </c>
      <c r="X35" s="12"/>
      <c r="Y35" s="11"/>
      <c r="Z35" s="12"/>
      <c r="AA35" s="11"/>
      <c r="AB35" s="12"/>
      <c r="AC35" s="11"/>
      <c r="AD35" s="12"/>
      <c r="AE35" s="11"/>
      <c r="AF35" s="12"/>
      <c r="AG35" s="11">
        <v>15</v>
      </c>
      <c r="AH35" s="12"/>
      <c r="AI35" s="11"/>
      <c r="AJ35" s="12"/>
      <c r="AK35" s="11"/>
      <c r="AL35" s="12"/>
      <c r="AM35" s="11"/>
      <c r="AN35" s="12"/>
      <c r="AO35" s="11"/>
      <c r="AP35" s="12"/>
      <c r="AQ35" s="11">
        <v>14</v>
      </c>
      <c r="AR35" s="12"/>
      <c r="AS35" s="3"/>
      <c r="AT35" s="34">
        <f t="shared" si="0"/>
        <v>41</v>
      </c>
      <c r="AU35" s="35">
        <f t="shared" si="1"/>
        <v>2</v>
      </c>
    </row>
    <row r="36" spans="2:47" ht="15.75">
      <c r="B36" s="60" t="s">
        <v>71</v>
      </c>
      <c r="C36" s="11"/>
      <c r="D36" s="12"/>
      <c r="E36" s="11"/>
      <c r="F36" s="12"/>
      <c r="G36" s="11">
        <v>4</v>
      </c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2"/>
      <c r="S36" s="11"/>
      <c r="T36" s="12"/>
      <c r="U36" s="11">
        <v>6</v>
      </c>
      <c r="V36" s="12"/>
      <c r="W36" s="11"/>
      <c r="X36" s="12"/>
      <c r="Y36" s="11">
        <v>3</v>
      </c>
      <c r="Z36" s="12"/>
      <c r="AA36" s="11"/>
      <c r="AB36" s="12"/>
      <c r="AC36" s="11"/>
      <c r="AD36" s="12"/>
      <c r="AE36" s="11"/>
      <c r="AF36" s="12"/>
      <c r="AG36" s="11"/>
      <c r="AH36" s="12"/>
      <c r="AI36" s="11"/>
      <c r="AJ36" s="12"/>
      <c r="AK36" s="11"/>
      <c r="AL36" s="12"/>
      <c r="AM36" s="11">
        <v>32</v>
      </c>
      <c r="AN36" s="12"/>
      <c r="AO36" s="11"/>
      <c r="AP36" s="12"/>
      <c r="AQ36" s="11"/>
      <c r="AR36" s="12"/>
      <c r="AS36" s="3"/>
      <c r="AT36" s="34">
        <f t="shared" si="0"/>
        <v>45</v>
      </c>
      <c r="AU36" s="35">
        <f t="shared" si="1"/>
        <v>0</v>
      </c>
    </row>
    <row r="37" spans="2:47" ht="15.75">
      <c r="B37" s="60" t="s">
        <v>72</v>
      </c>
      <c r="C37" s="11"/>
      <c r="D37" s="12"/>
      <c r="E37" s="11"/>
      <c r="F37" s="12"/>
      <c r="G37" s="11"/>
      <c r="H37" s="12"/>
      <c r="I37" s="11"/>
      <c r="J37" s="12"/>
      <c r="K37" s="11"/>
      <c r="L37" s="12"/>
      <c r="M37" s="11">
        <v>4</v>
      </c>
      <c r="N37" s="12">
        <v>6</v>
      </c>
      <c r="O37" s="11"/>
      <c r="P37" s="12"/>
      <c r="Q37" s="11">
        <v>8</v>
      </c>
      <c r="R37" s="12"/>
      <c r="S37" s="11"/>
      <c r="T37" s="12"/>
      <c r="U37" s="11"/>
      <c r="V37" s="12"/>
      <c r="W37" s="11"/>
      <c r="X37" s="12">
        <v>1</v>
      </c>
      <c r="Y37" s="11"/>
      <c r="Z37" s="12"/>
      <c r="AA37" s="11"/>
      <c r="AB37" s="12"/>
      <c r="AC37" s="11"/>
      <c r="AD37" s="12"/>
      <c r="AE37" s="11"/>
      <c r="AF37" s="12"/>
      <c r="AG37" s="11"/>
      <c r="AH37" s="12"/>
      <c r="AI37" s="11"/>
      <c r="AJ37" s="12"/>
      <c r="AK37" s="11"/>
      <c r="AL37" s="12"/>
      <c r="AM37" s="11">
        <v>6</v>
      </c>
      <c r="AN37" s="12"/>
      <c r="AO37" s="11"/>
      <c r="AP37" s="12"/>
      <c r="AQ37" s="11"/>
      <c r="AR37" s="12"/>
      <c r="AS37" s="3"/>
      <c r="AT37" s="34">
        <f t="shared" si="0"/>
        <v>25</v>
      </c>
      <c r="AU37" s="35">
        <f t="shared" si="1"/>
        <v>7</v>
      </c>
    </row>
    <row r="38" spans="2:47" ht="15.75">
      <c r="B38" s="60" t="s">
        <v>73</v>
      </c>
      <c r="C38" s="11">
        <v>2</v>
      </c>
      <c r="D38" s="12"/>
      <c r="E38" s="11"/>
      <c r="F38" s="12"/>
      <c r="G38" s="11"/>
      <c r="H38" s="12"/>
      <c r="I38" s="11">
        <v>7</v>
      </c>
      <c r="J38" s="12"/>
      <c r="K38" s="11">
        <v>8</v>
      </c>
      <c r="L38" s="12"/>
      <c r="M38" s="11"/>
      <c r="N38" s="12"/>
      <c r="O38" s="11"/>
      <c r="P38" s="12"/>
      <c r="Q38" s="11"/>
      <c r="R38" s="12"/>
      <c r="S38" s="11">
        <v>14</v>
      </c>
      <c r="T38" s="12"/>
      <c r="U38" s="11"/>
      <c r="V38" s="12"/>
      <c r="W38" s="11"/>
      <c r="X38" s="12"/>
      <c r="Y38" s="11"/>
      <c r="Z38" s="12"/>
      <c r="AA38" s="11"/>
      <c r="AB38" s="12"/>
      <c r="AC38" s="11"/>
      <c r="AD38" s="12"/>
      <c r="AE38" s="11">
        <v>6</v>
      </c>
      <c r="AF38" s="12"/>
      <c r="AG38" s="11"/>
      <c r="AH38" s="12"/>
      <c r="AI38" s="11"/>
      <c r="AJ38" s="12"/>
      <c r="AK38" s="11"/>
      <c r="AL38" s="12"/>
      <c r="AM38" s="11"/>
      <c r="AN38" s="12"/>
      <c r="AO38" s="11">
        <v>26</v>
      </c>
      <c r="AP38" s="12"/>
      <c r="AQ38" s="11"/>
      <c r="AR38" s="12"/>
      <c r="AS38" s="3"/>
      <c r="AT38" s="34">
        <f t="shared" si="0"/>
        <v>63</v>
      </c>
      <c r="AU38" s="35">
        <f t="shared" si="1"/>
        <v>0</v>
      </c>
    </row>
    <row r="39" spans="2:47" ht="16.5" thickBot="1">
      <c r="B39" s="61" t="s">
        <v>74</v>
      </c>
      <c r="C39" s="11"/>
      <c r="D39" s="12">
        <v>1</v>
      </c>
      <c r="E39" s="11"/>
      <c r="F39" s="12"/>
      <c r="G39" s="11"/>
      <c r="H39" s="12"/>
      <c r="I39" s="11"/>
      <c r="J39" s="12"/>
      <c r="K39" s="11"/>
      <c r="L39" s="12"/>
      <c r="M39" s="11">
        <v>18</v>
      </c>
      <c r="N39" s="12"/>
      <c r="O39" s="11">
        <v>7</v>
      </c>
      <c r="P39" s="12"/>
      <c r="Q39" s="11">
        <v>9</v>
      </c>
      <c r="R39" s="12"/>
      <c r="S39" s="11"/>
      <c r="T39" s="12"/>
      <c r="U39" s="11"/>
      <c r="V39" s="12"/>
      <c r="W39" s="11">
        <v>10</v>
      </c>
      <c r="X39" s="12"/>
      <c r="Y39" s="11">
        <v>2</v>
      </c>
      <c r="Z39" s="12"/>
      <c r="AA39" s="11"/>
      <c r="AB39" s="12"/>
      <c r="AC39" s="11"/>
      <c r="AD39" s="12"/>
      <c r="AE39" s="11"/>
      <c r="AF39" s="12"/>
      <c r="AG39" s="11"/>
      <c r="AH39" s="12"/>
      <c r="AI39" s="11"/>
      <c r="AJ39" s="12"/>
      <c r="AK39" s="11"/>
      <c r="AL39" s="12"/>
      <c r="AM39" s="11">
        <v>8</v>
      </c>
      <c r="AN39" s="12"/>
      <c r="AO39" s="11"/>
      <c r="AP39" s="12">
        <v>1</v>
      </c>
      <c r="AQ39" s="11"/>
      <c r="AR39" s="12"/>
      <c r="AS39" s="3"/>
      <c r="AT39" s="38">
        <f t="shared" si="0"/>
        <v>56</v>
      </c>
      <c r="AU39" s="39">
        <f t="shared" si="1"/>
        <v>2</v>
      </c>
    </row>
    <row r="40" spans="2:44" ht="17.25" thickBot="1" thickTop="1">
      <c r="B40" s="40" t="s">
        <v>46</v>
      </c>
      <c r="C40" s="41">
        <f>SUM(C17:D39)</f>
        <v>60</v>
      </c>
      <c r="D40" s="42">
        <f>SUM(D17:D39)</f>
        <v>2</v>
      </c>
      <c r="E40" s="43">
        <f>SUM(E17:F39)</f>
        <v>15</v>
      </c>
      <c r="F40" s="44">
        <f>SUM(F17:F39)</f>
        <v>1</v>
      </c>
      <c r="G40" s="41">
        <f>SUM(G17:H39)</f>
        <v>35</v>
      </c>
      <c r="H40" s="42">
        <f>SUM(H17:H39)</f>
        <v>0</v>
      </c>
      <c r="I40" s="43">
        <f>SUM(I17:J39)</f>
        <v>36</v>
      </c>
      <c r="J40" s="44">
        <f>SUM(J17:J39)</f>
        <v>2</v>
      </c>
      <c r="K40" s="41">
        <f>SUM(K17:L39)</f>
        <v>29</v>
      </c>
      <c r="L40" s="42">
        <f>SUM(L17:L39)</f>
        <v>0</v>
      </c>
      <c r="M40" s="43">
        <f>SUM(M17:N39)</f>
        <v>135</v>
      </c>
      <c r="N40" s="44">
        <f>SUM(N17:N39)</f>
        <v>10</v>
      </c>
      <c r="O40" s="41">
        <f>SUM(O17:P39)</f>
        <v>61</v>
      </c>
      <c r="P40" s="42">
        <f>SUM(P17:P39)</f>
        <v>2</v>
      </c>
      <c r="Q40" s="43">
        <f>SUM(Q17:R39)</f>
        <v>66</v>
      </c>
      <c r="R40" s="44">
        <f>SUM(R17:R39)</f>
        <v>2</v>
      </c>
      <c r="S40" s="41">
        <f>SUM(S17:T39)</f>
        <v>58</v>
      </c>
      <c r="T40" s="42">
        <f>SUM(T17:T39)</f>
        <v>0</v>
      </c>
      <c r="U40" s="43">
        <f>SUM(U17:V39)</f>
        <v>49</v>
      </c>
      <c r="V40" s="44">
        <f>SUM(V17:V39)</f>
        <v>4</v>
      </c>
      <c r="W40" s="41">
        <f>SUM(W17:X39)</f>
        <v>40</v>
      </c>
      <c r="X40" s="42">
        <f>SUM(X17:X39)</f>
        <v>2</v>
      </c>
      <c r="Y40" s="43">
        <f>SUM(Y17:Z39)</f>
        <v>19</v>
      </c>
      <c r="Z40" s="44">
        <f>SUM(Z17:Z39)</f>
        <v>1</v>
      </c>
      <c r="AA40" s="41">
        <f>SUM(AA17:AB39)</f>
        <v>17</v>
      </c>
      <c r="AB40" s="42">
        <f>SUM(AB17:AB39)</f>
        <v>0</v>
      </c>
      <c r="AC40" s="43">
        <f>SUM(AC17:AD39)</f>
        <v>0</v>
      </c>
      <c r="AD40" s="44">
        <f>SUM(AD17:AD39)</f>
        <v>0</v>
      </c>
      <c r="AE40" s="41">
        <f>SUM(AE17:AF39)</f>
        <v>61</v>
      </c>
      <c r="AF40" s="42">
        <f>SUM(AF17:AF39)</f>
        <v>1</v>
      </c>
      <c r="AG40" s="43">
        <f>SUM(AG17:AH39)</f>
        <v>43</v>
      </c>
      <c r="AH40" s="44">
        <f>SUM(AH17:AH39)</f>
        <v>0</v>
      </c>
      <c r="AI40" s="41">
        <f>SUM(AI17:AJ39)</f>
        <v>32</v>
      </c>
      <c r="AJ40" s="42">
        <f>SUM(AJ17:AJ39)</f>
        <v>1</v>
      </c>
      <c r="AK40" s="43">
        <f>SUM(AK17:AL39)</f>
        <v>64</v>
      </c>
      <c r="AL40" s="44">
        <f>SUM(AL17:AL39)</f>
        <v>0</v>
      </c>
      <c r="AM40" s="41">
        <f>SUM(AM17:AN39)</f>
        <v>72</v>
      </c>
      <c r="AN40" s="42">
        <f>SUM(AN17:AN39)</f>
        <v>2</v>
      </c>
      <c r="AO40" s="43">
        <f>SUM(AO17:AP39)</f>
        <v>58</v>
      </c>
      <c r="AP40" s="44">
        <f>SUM(AP17:AP39)</f>
        <v>1</v>
      </c>
      <c r="AQ40" s="41">
        <f>SUM(AQ17:AR39)</f>
        <v>44</v>
      </c>
      <c r="AR40" s="42">
        <f>SUM(AR17:AR39)</f>
        <v>0</v>
      </c>
    </row>
    <row r="41" ht="14.25" thickBot="1" thickTop="1"/>
    <row r="42" spans="3:8" ht="13.5" thickTop="1">
      <c r="C42" s="28" t="s">
        <v>48</v>
      </c>
      <c r="D42" s="36"/>
      <c r="E42" s="36"/>
      <c r="F42" s="29"/>
      <c r="G42" s="162">
        <f>SUM(AT17:AT39)</f>
        <v>994</v>
      </c>
      <c r="H42" s="163"/>
    </row>
    <row r="43" spans="3:8" ht="12.75">
      <c r="C43" s="168" t="s">
        <v>49</v>
      </c>
      <c r="D43" s="169"/>
      <c r="E43" s="169"/>
      <c r="F43" s="170"/>
      <c r="G43" s="171">
        <f>SUM(AU17:AU39)</f>
        <v>31</v>
      </c>
      <c r="H43" s="172"/>
    </row>
    <row r="44" spans="3:8" ht="12.75">
      <c r="C44" s="21" t="s">
        <v>47</v>
      </c>
      <c r="D44" s="37"/>
      <c r="E44" s="37"/>
      <c r="F44" s="2"/>
      <c r="G44" s="164">
        <f>AVERAGE(AT17:AT39)</f>
        <v>43.21739130434783</v>
      </c>
      <c r="H44" s="165"/>
    </row>
    <row r="45" spans="3:8" ht="13.5" thickBot="1">
      <c r="C45" s="22" t="s">
        <v>19</v>
      </c>
      <c r="D45" s="23"/>
      <c r="E45" s="23"/>
      <c r="F45" s="23"/>
      <c r="G45" s="166">
        <f>AVERAGE(AU17:AU39)</f>
        <v>1.3478260869565217</v>
      </c>
      <c r="H45" s="167"/>
    </row>
    <row r="46" ht="13.5" thickTop="1"/>
  </sheetData>
  <mergeCells count="27">
    <mergeCell ref="G45:H45"/>
    <mergeCell ref="C43:F43"/>
    <mergeCell ref="G43:H43"/>
    <mergeCell ref="AQ15:AR15"/>
    <mergeCell ref="AG15:AH15"/>
    <mergeCell ref="S15:T15"/>
    <mergeCell ref="U15:V15"/>
    <mergeCell ref="W15:X15"/>
    <mergeCell ref="Y15:Z15"/>
    <mergeCell ref="K15:L15"/>
    <mergeCell ref="AT15:AU15"/>
    <mergeCell ref="G42:H42"/>
    <mergeCell ref="G44:H44"/>
    <mergeCell ref="AI15:AJ15"/>
    <mergeCell ref="AK15:AL15"/>
    <mergeCell ref="AM15:AN15"/>
    <mergeCell ref="AO15:AP15"/>
    <mergeCell ref="AA15:AB15"/>
    <mergeCell ref="AC15:AD15"/>
    <mergeCell ref="AE15:AF15"/>
    <mergeCell ref="M15:N15"/>
    <mergeCell ref="O15:P15"/>
    <mergeCell ref="Q15:R15"/>
    <mergeCell ref="C15:D15"/>
    <mergeCell ref="E15:F15"/>
    <mergeCell ref="G15:H15"/>
    <mergeCell ref="I15:J1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 snina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sps3</dc:creator>
  <cp:keywords/>
  <dc:description/>
  <cp:lastModifiedBy>brudnak</cp:lastModifiedBy>
  <cp:lastPrinted>2001-07-07T18:46:27Z</cp:lastPrinted>
  <dcterms:created xsi:type="dcterms:W3CDTF">1980-01-04T01:23:38Z</dcterms:created>
  <dcterms:modified xsi:type="dcterms:W3CDTF">2011-10-10T10:38:21Z</dcterms:modified>
  <cp:category/>
  <cp:version/>
  <cp:contentType/>
  <cp:contentStatus/>
</cp:coreProperties>
</file>